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0"/>
  </bookViews>
  <sheets>
    <sheet name="070000" sheetId="1" r:id="rId1"/>
    <sheet name="070101" sheetId="2" r:id="rId2"/>
    <sheet name="070201" sheetId="3" r:id="rId3"/>
    <sheet name="070301" sheetId="4" r:id="rId4"/>
    <sheet name="070303" sheetId="5" r:id="rId5"/>
    <sheet name="070304" sheetId="6" r:id="rId6"/>
    <sheet name="070401" sheetId="7" r:id="rId7"/>
    <sheet name="070802" sheetId="8" r:id="rId8"/>
    <sheet name="070804" sheetId="9" r:id="rId9"/>
    <sheet name="070806" sheetId="10" r:id="rId10"/>
    <sheet name="250404" sheetId="11" r:id="rId11"/>
  </sheets>
  <definedNames>
    <definedName name="_xlnm.Print_Area" localSheetId="0">'070000'!$A$1:$N$122</definedName>
    <definedName name="_xlnm.Print_Area" localSheetId="1">'070101'!$A$1:$N$122</definedName>
    <definedName name="_xlnm.Print_Area" localSheetId="2">'070201'!$A$1:$N$122</definedName>
    <definedName name="_xlnm.Print_Area" localSheetId="3">'070301'!$A$1:$N$122</definedName>
    <definedName name="_xlnm.Print_Area" localSheetId="4">'070303'!$A$1:$N$122</definedName>
    <definedName name="_xlnm.Print_Area" localSheetId="5">'070304'!$A$1:$N$122</definedName>
    <definedName name="_xlnm.Print_Area" localSheetId="6">'070401'!$A$1:$N$122</definedName>
    <definedName name="_xlnm.Print_Area" localSheetId="7">'070802'!$A$1:$N$122</definedName>
    <definedName name="_xlnm.Print_Area" localSheetId="8">'070804'!$A$1:$N$122</definedName>
    <definedName name="_xlnm.Print_Area" localSheetId="9">'070806'!$A$1:$N$122</definedName>
    <definedName name="_xlnm.Print_Area" localSheetId="10">'250404'!$A$1:$N$122</definedName>
  </definedNames>
  <calcPr fullCalcOnLoad="1"/>
</workbook>
</file>

<file path=xl/sharedStrings.xml><?xml version="1.0" encoding="utf-8"?>
<sst xmlns="http://schemas.openxmlformats.org/spreadsheetml/2006/main" count="1539" uniqueCount="140">
  <si>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</si>
  <si>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</si>
  <si>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</si>
  <si>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</si>
  <si>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</si>
  <si>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</si>
  <si>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</si>
  <si>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</si>
  <si>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</si>
  <si>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</si>
  <si>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</si>
  <si>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</si>
  <si>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</si>
  <si>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</si>
  <si>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</si>
  <si>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</si>
  <si>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</si>
  <si>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</si>
  <si>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</si>
  <si>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</si>
  <si>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</si>
  <si>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</si>
  <si>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</si>
  <si>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</si>
  <si>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</si>
  <si>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</si>
  <si>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</si>
  <si>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</si>
  <si>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</si>
  <si>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</si>
  <si>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</si>
  <si>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</si>
  <si>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</si>
  <si>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</si>
  <si>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</si>
  <si>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</si>
  <si>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</si>
  <si>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</si>
  <si>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</si>
  <si>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</si>
  <si>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</si>
  <si>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Додаток 7</t>
  </si>
  <si>
    <t>та одержувачами бюджетних коштів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</si>
  <si>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</si>
  <si>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</si>
  <si>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</si>
  <si>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</si>
  <si>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</si>
  <si>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</si>
  <si>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</si>
  <si>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</si>
  <si>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</si>
  <si>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</si>
  <si>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</si>
  <si>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</si>
  <si>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</si>
  <si>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</si>
  <si>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</si>
  <si>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</si>
  <si>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</si>
  <si>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</si>
  <si>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Костенко Л.Д.</t>
  </si>
  <si>
    <t>Шевякова О.Л.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</si>
  <si>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</si>
  <si>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</si>
  <si>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</si>
  <si>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</si>
  <si>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>Установа _</t>
    </r>
    <r>
      <rPr>
        <sz val="12"/>
        <rFont val="Times New Roman"/>
        <family val="1"/>
      </rPr>
      <t>________ Управління освіти Кіровоградської міської ради_______________________________________________________________________________</t>
    </r>
  </si>
  <si>
    <r>
      <t>Організаційно-правова форма господарювання_</t>
    </r>
    <r>
      <rPr>
        <sz val="12"/>
        <rFont val="Times New Roman"/>
        <family val="1"/>
      </rPr>
      <t>_____Орган місцевого самоврядування________________________________________________________________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</si>
  <si>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</si>
  <si>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>Територія</t>
    </r>
    <r>
      <rPr>
        <sz val="12"/>
        <rFont val="Times New Roman"/>
        <family val="1"/>
      </rPr>
      <t>_________м.Кіровоград________________________________________________________________________________________________________________________________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</si>
  <si>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</si>
  <si>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</si>
  <si>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</si>
  <si>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</si>
  <si>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</si>
  <si>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</si>
  <si>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</si>
  <si>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</si>
  <si>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</si>
  <si>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</si>
  <si>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</si>
  <si>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</si>
  <si>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</si>
  <si>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</si>
  <si>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</si>
  <si>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</si>
  <si>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</si>
  <si>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</si>
  <si>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</si>
  <si>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</si>
  <si>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</si>
  <si>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</si>
  <si>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</si>
  <si>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</si>
  <si>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</si>
  <si>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</si>
  <si>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</si>
  <si>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</si>
  <si>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</si>
  <si>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 xml:space="preserve">та іншої звітності розпорядниками </t>
  </si>
  <si>
    <t>до Порядку складання фінансової, бюджетної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</si>
  <si>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</t>
  </si>
  <si>
    <t>(пункт 2.1)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</si>
  <si>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</si>
  <si>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</si>
  <si>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</si>
  <si>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</si>
  <si>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</si>
  <si>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</si>
  <si>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 xml:space="preserve">   070101 Дошкільні заклади освіти</t>
  </si>
  <si>
    <r>
      <t>Код та назва типової відомчої класифікації видатків та кредитування місцевих бюджетів__</t>
    </r>
    <r>
      <rPr>
        <sz val="12"/>
        <rFont val="Times New Roman"/>
        <family val="1"/>
      </rPr>
      <t xml:space="preserve"> 10 Орган з питань освіти і науки, молоді та спорту______________________________________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</si>
  <si>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sz val="12"/>
        <rFont val="Times New Roman"/>
        <family val="1"/>
      </rPr>
      <t xml:space="preserve"> 10 Орган з питань освіти і науки, молоді та спорту____________________________________________________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</si>
  <si>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</si>
  <si>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</si>
  <si>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</si>
  <si>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</si>
  <si>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</t>
  </si>
  <si>
    <t>самоврядування, які не застосовують програмно-цільового методу)</t>
  </si>
  <si>
    <t xml:space="preserve">місцевих бюджетів/ Тимчасової класифіфкації видатків та кредитування для бюджетів   місцевого </t>
  </si>
  <si>
    <t>070201 Загальноосвітні школи (в т.ч. Школа-дитячий садок, інтернат при школі, спеціалізовані школи, ліцеї, колегіуми)</t>
  </si>
  <si>
    <t>самоврядування, які не застосовують програмно-цільового методу)*</t>
  </si>
  <si>
    <t>070301 Загальноосвітня школа-інтернат</t>
  </si>
  <si>
    <t>070303 Дитячий будинок</t>
  </si>
  <si>
    <t>070304 Спеціальні загальноосвітні школи-інтернати,  щколи та інші заклади освіти для дітей з вадами</t>
  </si>
  <si>
    <t>070401 Позашкільні заклади освіти</t>
  </si>
  <si>
    <t>070802 Методична робота, інші заходи у сфері народної освіти</t>
  </si>
  <si>
    <t>070804 Централізована бухгалтерія</t>
  </si>
  <si>
    <t>070806 Інші заклади освіти</t>
  </si>
  <si>
    <t>250404 Інші видатки</t>
  </si>
  <si>
    <t>Начальник управління освіти</t>
  </si>
  <si>
    <t>Головний бухгалтер</t>
  </si>
  <si>
    <t>(ініціали, прізвище)</t>
  </si>
  <si>
    <t>Залишок на початок року</t>
  </si>
  <si>
    <t>“11”_квітня_2016 року</t>
  </si>
  <si>
    <r>
      <t>Періодичність: місячна</t>
    </r>
    <r>
      <rPr>
        <u val="single"/>
        <sz val="10"/>
        <rFont val="Times New Roman"/>
        <family val="1"/>
      </rPr>
      <t>,квартальна,</t>
    </r>
    <r>
      <rPr>
        <sz val="10"/>
        <rFont val="Times New Roman"/>
        <family val="1"/>
      </rPr>
      <t xml:space="preserve"> річна.</t>
    </r>
  </si>
  <si>
    <t>за    ІІІ квартал 2016 року</t>
  </si>
  <si>
    <t>"11 ”_жовтня_2016 року</t>
  </si>
  <si>
    <t>за   IIІ квартал 2016 року</t>
  </si>
  <si>
    <t>за    IIІ квартал 2016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</si>
</sst>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&quot;грн.&quot;"/>
    <numFmt numFmtId="186" formatCode="#,##0.00&quot;р.&quot;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171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1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71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71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71" fontId="1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justify" wrapText="1"/>
    </xf>
    <xf numFmtId="0" fontId="2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">
      <selection activeCell="P76" sqref="P76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7.25390625" style="0" customWidth="1"/>
    <col min="11" max="11" width="12.875" style="0" customWidth="1"/>
    <col min="12" max="12" width="16.625" style="0" customWidth="1"/>
    <col min="13" max="13" width="16.1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70" t="s">
        <v>41</v>
      </c>
      <c r="K2" s="70"/>
      <c r="L2" s="70"/>
      <c r="M2" s="70"/>
      <c r="N2" s="70"/>
    </row>
    <row r="3" spans="1:14" ht="15">
      <c r="A3" s="1"/>
      <c r="B3" s="1"/>
      <c r="C3" s="1"/>
      <c r="J3" s="70" t="s">
        <v>101</v>
      </c>
      <c r="K3" s="70"/>
      <c r="L3" s="70"/>
      <c r="M3" s="70"/>
      <c r="N3" s="70"/>
    </row>
    <row r="4" spans="1:14" ht="15">
      <c r="A4" s="1"/>
      <c r="B4" s="1"/>
      <c r="C4" s="1"/>
      <c r="J4" s="70" t="s">
        <v>100</v>
      </c>
      <c r="K4" s="70"/>
      <c r="L4" s="70"/>
      <c r="M4" s="70"/>
      <c r="N4" s="70"/>
    </row>
    <row r="5" spans="1:14" ht="15">
      <c r="A5" s="2"/>
      <c r="J5" s="70" t="s">
        <v>42</v>
      </c>
      <c r="K5" s="70"/>
      <c r="L5" s="70"/>
      <c r="M5" s="70"/>
      <c r="N5" s="70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5"/>
      <c r="B10" s="5"/>
      <c r="C10" s="14"/>
      <c r="D10" s="14"/>
      <c r="E10" s="14"/>
      <c r="F10" s="82" t="s">
        <v>136</v>
      </c>
      <c r="G10" s="82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6.5" customHeight="1">
      <c r="A19" s="73" t="s">
        <v>121</v>
      </c>
      <c r="B19" s="73"/>
      <c r="C19" s="73"/>
      <c r="D19" s="73"/>
      <c r="E19" s="83"/>
      <c r="F19" s="83"/>
      <c r="G19" s="83"/>
      <c r="H19" s="83"/>
      <c r="I19" s="83"/>
      <c r="J19" s="83"/>
      <c r="K19" s="83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8.75" customHeight="1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74" t="s">
        <v>0</v>
      </c>
      <c r="B24" s="75" t="s">
        <v>72</v>
      </c>
      <c r="C24" s="72" t="s">
        <v>73</v>
      </c>
      <c r="D24" s="75" t="s">
        <v>74</v>
      </c>
      <c r="E24" s="79" t="s">
        <v>106</v>
      </c>
      <c r="F24" s="85" t="s">
        <v>133</v>
      </c>
      <c r="G24" s="86"/>
      <c r="H24" s="72" t="s">
        <v>1</v>
      </c>
      <c r="I24" s="72" t="s">
        <v>2</v>
      </c>
      <c r="J24" s="72" t="s">
        <v>75</v>
      </c>
      <c r="K24" s="72"/>
      <c r="L24" s="72" t="s">
        <v>76</v>
      </c>
      <c r="M24" s="72" t="s">
        <v>3</v>
      </c>
      <c r="N24" s="72"/>
    </row>
    <row r="25" spans="1:14" ht="15" customHeight="1">
      <c r="A25" s="74"/>
      <c r="B25" s="75"/>
      <c r="C25" s="72"/>
      <c r="D25" s="75"/>
      <c r="E25" s="79"/>
      <c r="F25" s="76" t="s">
        <v>104</v>
      </c>
      <c r="G25" s="76" t="s">
        <v>105</v>
      </c>
      <c r="H25" s="72"/>
      <c r="I25" s="72"/>
      <c r="J25" s="76" t="s">
        <v>104</v>
      </c>
      <c r="K25" s="76" t="s">
        <v>105</v>
      </c>
      <c r="L25" s="72"/>
      <c r="M25" s="76" t="s">
        <v>104</v>
      </c>
      <c r="N25" s="76" t="s">
        <v>105</v>
      </c>
    </row>
    <row r="26" spans="1:14" ht="82.5" customHeight="1">
      <c r="A26" s="74"/>
      <c r="B26" s="75"/>
      <c r="C26" s="72"/>
      <c r="D26" s="75"/>
      <c r="E26" s="79"/>
      <c r="F26" s="76"/>
      <c r="G26" s="76"/>
      <c r="H26" s="72"/>
      <c r="I26" s="72"/>
      <c r="J26" s="76"/>
      <c r="K26" s="76"/>
      <c r="L26" s="72"/>
      <c r="M26" s="76"/>
      <c r="N26" s="76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19206014.71</v>
      </c>
      <c r="E28" s="26">
        <f>E94</f>
        <v>17906014.71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12485234.350000001</v>
      </c>
      <c r="J28" s="26">
        <f t="shared" si="0"/>
        <v>12099576.3</v>
      </c>
      <c r="K28" s="26">
        <f t="shared" si="0"/>
        <v>0</v>
      </c>
      <c r="L28" s="26">
        <f t="shared" si="0"/>
        <v>9506282.56</v>
      </c>
      <c r="M28" s="26">
        <f t="shared" si="0"/>
        <v>385658.05000000016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5.2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19206014.71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12485234.350000001</v>
      </c>
      <c r="J66" s="29">
        <f t="shared" si="9"/>
        <v>12099576.3</v>
      </c>
      <c r="K66" s="29">
        <f t="shared" si="9"/>
        <v>0</v>
      </c>
      <c r="L66" s="29">
        <f t="shared" si="9"/>
        <v>9506282.56</v>
      </c>
      <c r="M66" s="29">
        <f t="shared" si="9"/>
        <v>385658.05000000016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19206014.71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12485234.350000001</v>
      </c>
      <c r="J67" s="63">
        <f t="shared" si="10"/>
        <v>12099576.3</v>
      </c>
      <c r="K67" s="63">
        <f t="shared" si="10"/>
        <v>0</v>
      </c>
      <c r="L67" s="63">
        <f t="shared" si="10"/>
        <v>9506282.56</v>
      </c>
      <c r="M67" s="63">
        <f t="shared" si="10"/>
        <v>385658.05000000016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f>'070101'!D68+'070201'!D68+'070301'!D68+'070303'!D68+'070304'!D68+'070401'!D68+'070802'!D68+'070804'!D68+'070806'!D68+'250404'!D68</f>
        <v>3998000</v>
      </c>
      <c r="E68" s="26">
        <f>'070101'!E68+'070201'!E68+'070301'!E68+'070303'!E68+'070304'!E68+'070401'!E68+'070802'!E68+'070804'!E68+'070806'!E68+'250404'!E68</f>
        <v>0</v>
      </c>
      <c r="F68" s="26">
        <f>'070101'!F68+'070201'!F68+'070301'!F68+'070303'!F68+'070304'!F68+'070401'!F68+'070802'!F68+'070804'!F68+'070806'!F68+'250404'!F68</f>
        <v>0</v>
      </c>
      <c r="G68" s="26">
        <f>'070101'!G68+'070201'!G68+'070301'!G68+'070303'!G68+'070304'!G68+'070401'!G68+'070802'!G68+'070804'!G68+'070806'!G68+'250404'!G68</f>
        <v>0</v>
      </c>
      <c r="H68" s="26">
        <f>'070101'!H68+'070201'!H68+'070301'!H68+'070303'!H68+'070304'!H68+'070401'!H68+'070802'!H68+'070804'!H68+'070806'!H68+'250404'!H68</f>
        <v>0</v>
      </c>
      <c r="I68" s="48">
        <f>'070101'!I68+'070201'!I68+'070301'!I68+'070303'!I68+'070304'!I68+'070401'!I68+'070802'!I68+'070804'!I68+'070806'!I68+'250404'!I68</f>
        <v>1478094.44</v>
      </c>
      <c r="J68" s="48">
        <f>'070101'!J68+'070201'!J68+'070301'!J68+'070303'!J68+'070304'!J68+'070401'!J68+'070802'!J68+'070804'!J68+'070806'!J68+'250404'!J68</f>
        <v>1220571.76</v>
      </c>
      <c r="K68" s="48">
        <f>'070101'!K68+'070201'!K68+'070301'!K68+'070303'!K68+'070304'!K68+'070401'!K68+'070802'!K68+'070804'!K68+'070806'!K68+'250404'!K68</f>
        <v>0</v>
      </c>
      <c r="L68" s="48">
        <f>'070101'!L68+'070201'!L68+'070301'!L68+'070303'!L68+'070304'!L68+'070401'!L68+'070802'!L68+'070804'!L68+'070806'!L68+'250404'!L68</f>
        <v>1170936.84</v>
      </c>
      <c r="M68" s="48">
        <f>'070101'!M68+'070201'!M68+'070301'!M68+'070303'!M68+'070304'!M68+'070401'!M68+'070802'!M68+'070804'!M68+'070806'!M68+'250404'!M68</f>
        <v>257522.68000000005</v>
      </c>
      <c r="N68" s="26">
        <f>'070101'!N68+'070201'!N68+'070301'!N68+'070303'!N68+'070304'!N68+'070401'!N68+'070802'!N68+'070804'!N68+'070806'!N68+'250404'!N68</f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15208014.71</v>
      </c>
      <c r="E72" s="55"/>
      <c r="F72" s="55">
        <f>F73+F74</f>
        <v>0</v>
      </c>
      <c r="G72" s="55"/>
      <c r="H72" s="55">
        <f>H73+H74</f>
        <v>0</v>
      </c>
      <c r="I72" s="55">
        <f>I73+I74</f>
        <v>11007139.910000002</v>
      </c>
      <c r="J72" s="55">
        <f>J73+J74</f>
        <v>10879004.540000001</v>
      </c>
      <c r="K72" s="55"/>
      <c r="L72" s="55">
        <f>L73+L74</f>
        <v>8335345.720000001</v>
      </c>
      <c r="M72" s="55">
        <f>M74</f>
        <v>128135.37000000011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f>'070101'!D74+'070201'!D74+'070301'!D74+'070303'!D74+'070304'!D74+'070401'!D74+'070802'!D74+'070804'!D74+'070806'!D74+'250404'!D74</f>
        <v>15208014.71</v>
      </c>
      <c r="E74" s="26">
        <f>'070101'!E74+'070201'!E74+'070301'!E74+'070303'!E74+'070304'!E74+'070401'!E74+'070802'!E74+'070804'!E74+'070806'!E74+'250404'!E74</f>
        <v>0</v>
      </c>
      <c r="F74" s="26">
        <f>'070101'!F74+'070201'!F74+'070301'!F74+'070303'!F74+'070304'!F74+'070401'!F74+'070802'!F74+'070804'!F74+'070806'!F74+'250404'!F74</f>
        <v>0</v>
      </c>
      <c r="G74" s="26">
        <f>'070101'!G74+'070201'!G74+'070301'!G74+'070303'!G74+'070304'!G74+'070401'!G74+'070802'!G74+'070804'!G74+'070806'!G74+'250404'!G74</f>
        <v>0</v>
      </c>
      <c r="H74" s="26">
        <f>'070101'!H74+'070201'!H74+'070301'!H74+'070303'!H74+'070304'!H74+'070401'!H74+'070802'!H74+'070804'!H74+'070806'!H74+'250404'!H74</f>
        <v>0</v>
      </c>
      <c r="I74" s="48">
        <f>'070101'!I74+'070201'!I74+'070301'!I74+'070303'!I74+'070304'!I74+'070401'!I74+'070802'!I74+'070804'!I74+'070806'!I74+'250404'!I74</f>
        <v>11007139.910000002</v>
      </c>
      <c r="J74" s="48">
        <f>'070101'!J74+'070201'!J74+'070301'!J74+'070303'!J74+'070304'!J74+'070401'!J74+'070802'!J74+'070804'!J74+'070806'!J74+'250404'!J74</f>
        <v>10879004.540000001</v>
      </c>
      <c r="K74" s="48">
        <f>'070101'!K74+'070201'!K74+'070301'!K74+'070303'!K74+'070304'!K74+'070401'!K74+'070802'!K74+'070804'!K74+'070806'!K74+'250404'!K74</f>
        <v>0</v>
      </c>
      <c r="L74" s="48">
        <f>'070101'!L74+'070201'!L74+'070301'!L74+'070303'!L74+'070304'!L74+'070401'!L74+'070802'!L74+'070804'!L74+'070806'!L74+'250404'!L74</f>
        <v>8335345.720000001</v>
      </c>
      <c r="M74" s="48">
        <f>'070101'!M74+'070201'!M74+'070301'!M74+'070303'!M74+'070304'!M74+'070401'!M74+'070802'!M74+'070804'!M74+'070806'!M74+'250404'!M74</f>
        <v>128135.37000000011</v>
      </c>
      <c r="N74" s="26">
        <f>'070101'!N74+'070201'!N74+'070301'!N74+'070303'!N74+'070304'!N74+'070401'!N74+'070802'!N74+'070804'!N74+'070806'!N74+'250404'!N74</f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5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0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8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6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1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19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19.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f>'070101'!E94+'070201'!E94+'070301'!E94+'070303'!E94+'070304'!E94+'070401'!E94+'070802'!E94+'070804'!E94+'070806'!E94+'250404'!E94</f>
        <v>17906014.71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84" t="s">
        <v>130</v>
      </c>
      <c r="C101" s="84"/>
      <c r="D101" s="84"/>
      <c r="E101" s="8"/>
      <c r="F101" s="68"/>
      <c r="G101" s="68"/>
      <c r="H101" s="8"/>
      <c r="I101" s="81" t="s">
        <v>61</v>
      </c>
      <c r="J101" s="81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7" t="s">
        <v>40</v>
      </c>
      <c r="G102" s="77"/>
      <c r="H102" s="8"/>
      <c r="I102" s="77" t="s">
        <v>132</v>
      </c>
      <c r="J102" s="77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81" t="s">
        <v>62</v>
      </c>
      <c r="J106" s="81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7" t="s">
        <v>40</v>
      </c>
      <c r="G107" s="77"/>
      <c r="H107" s="8"/>
      <c r="I107" s="77" t="s">
        <v>132</v>
      </c>
      <c r="J107" s="77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L24:L26"/>
    <mergeCell ref="E19:K19"/>
    <mergeCell ref="B101:D101"/>
    <mergeCell ref="I101:J101"/>
    <mergeCell ref="F24:G24"/>
    <mergeCell ref="F25:F26"/>
    <mergeCell ref="J24:K24"/>
    <mergeCell ref="J25:J26"/>
    <mergeCell ref="K25:K26"/>
    <mergeCell ref="F107:G107"/>
    <mergeCell ref="I107:J107"/>
    <mergeCell ref="A9:N9"/>
    <mergeCell ref="B24:B26"/>
    <mergeCell ref="E24:E26"/>
    <mergeCell ref="F102:G102"/>
    <mergeCell ref="I102:J102"/>
    <mergeCell ref="B106:D106"/>
    <mergeCell ref="I106:J106"/>
    <mergeCell ref="F10:G10"/>
    <mergeCell ref="H24:H26"/>
    <mergeCell ref="A19:D19"/>
    <mergeCell ref="A24:A26"/>
    <mergeCell ref="C24:C26"/>
    <mergeCell ref="M24:N24"/>
    <mergeCell ref="D24:D26"/>
    <mergeCell ref="I24:I26"/>
    <mergeCell ref="G25:G26"/>
    <mergeCell ref="M25:M26"/>
    <mergeCell ref="N25:N26"/>
    <mergeCell ref="A7:N7"/>
    <mergeCell ref="J2:N2"/>
    <mergeCell ref="J3:N3"/>
    <mergeCell ref="J4:N4"/>
    <mergeCell ref="J5:N5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">
      <selection activeCell="F10" sqref="F10:G10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70" t="s">
        <v>41</v>
      </c>
      <c r="K2" s="70"/>
      <c r="L2" s="70"/>
      <c r="M2" s="70"/>
      <c r="N2" s="70"/>
    </row>
    <row r="3" spans="1:14" ht="15">
      <c r="A3" s="1"/>
      <c r="B3" s="1"/>
      <c r="C3" s="1"/>
      <c r="J3" s="70" t="s">
        <v>101</v>
      </c>
      <c r="K3" s="70"/>
      <c r="L3" s="70"/>
      <c r="M3" s="70"/>
      <c r="N3" s="70"/>
    </row>
    <row r="4" spans="1:14" ht="15">
      <c r="A4" s="1"/>
      <c r="B4" s="1"/>
      <c r="C4" s="1"/>
      <c r="J4" s="70" t="s">
        <v>100</v>
      </c>
      <c r="K4" s="70"/>
      <c r="L4" s="70"/>
      <c r="M4" s="70"/>
      <c r="N4" s="70"/>
    </row>
    <row r="5" spans="1:14" ht="15">
      <c r="A5" s="2"/>
      <c r="J5" s="70" t="s">
        <v>42</v>
      </c>
      <c r="K5" s="70"/>
      <c r="L5" s="70"/>
      <c r="M5" s="70"/>
      <c r="N5" s="70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5"/>
      <c r="B10" s="5"/>
      <c r="C10" s="14"/>
      <c r="D10" s="14"/>
      <c r="E10" s="14"/>
      <c r="F10" s="82" t="s">
        <v>139</v>
      </c>
      <c r="G10" s="82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0.25" customHeight="1">
      <c r="A19" s="73" t="s">
        <v>118</v>
      </c>
      <c r="B19" s="73"/>
      <c r="C19" s="73"/>
      <c r="D19" s="73"/>
      <c r="E19" s="83" t="s">
        <v>128</v>
      </c>
      <c r="F19" s="83"/>
      <c r="G19" s="83"/>
      <c r="H19" s="83"/>
      <c r="I19" s="83"/>
      <c r="J19" s="83"/>
      <c r="K19" s="83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74" t="s">
        <v>0</v>
      </c>
      <c r="B24" s="75" t="s">
        <v>72</v>
      </c>
      <c r="C24" s="72" t="s">
        <v>73</v>
      </c>
      <c r="D24" s="75" t="s">
        <v>74</v>
      </c>
      <c r="E24" s="79" t="s">
        <v>106</v>
      </c>
      <c r="F24" s="85" t="s">
        <v>133</v>
      </c>
      <c r="G24" s="86"/>
      <c r="H24" s="72" t="s">
        <v>1</v>
      </c>
      <c r="I24" s="72" t="s">
        <v>2</v>
      </c>
      <c r="J24" s="72" t="s">
        <v>75</v>
      </c>
      <c r="K24" s="72"/>
      <c r="L24" s="72" t="s">
        <v>76</v>
      </c>
      <c r="M24" s="72" t="s">
        <v>3</v>
      </c>
      <c r="N24" s="72"/>
    </row>
    <row r="25" spans="1:14" ht="15" customHeight="1">
      <c r="A25" s="74"/>
      <c r="B25" s="75"/>
      <c r="C25" s="72"/>
      <c r="D25" s="75"/>
      <c r="E25" s="79"/>
      <c r="F25" s="76" t="s">
        <v>104</v>
      </c>
      <c r="G25" s="76" t="s">
        <v>105</v>
      </c>
      <c r="H25" s="72"/>
      <c r="I25" s="72"/>
      <c r="J25" s="76" t="s">
        <v>104</v>
      </c>
      <c r="K25" s="76" t="s">
        <v>105</v>
      </c>
      <c r="L25" s="72"/>
      <c r="M25" s="76" t="s">
        <v>104</v>
      </c>
      <c r="N25" s="76" t="s">
        <v>105</v>
      </c>
    </row>
    <row r="26" spans="1:14" ht="82.5" customHeight="1">
      <c r="A26" s="74"/>
      <c r="B26" s="75"/>
      <c r="C26" s="72"/>
      <c r="D26" s="75"/>
      <c r="E26" s="79"/>
      <c r="F26" s="76"/>
      <c r="G26" s="76"/>
      <c r="H26" s="72"/>
      <c r="I26" s="72"/>
      <c r="J26" s="76"/>
      <c r="K26" s="76"/>
      <c r="L26" s="72"/>
      <c r="M26" s="76"/>
      <c r="N26" s="76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0</v>
      </c>
      <c r="E28" s="26">
        <f>E94</f>
        <v>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2.2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.7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3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3.75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0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0</v>
      </c>
      <c r="J67" s="63">
        <f t="shared" si="10"/>
        <v>0</v>
      </c>
      <c r="K67" s="63">
        <f t="shared" si="10"/>
        <v>0</v>
      </c>
      <c r="L67" s="63">
        <f t="shared" si="10"/>
        <v>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9.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4.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26">
        <v>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84" t="s">
        <v>130</v>
      </c>
      <c r="C101" s="84"/>
      <c r="D101" s="84"/>
      <c r="E101" s="8"/>
      <c r="F101" s="68"/>
      <c r="G101" s="68"/>
      <c r="H101" s="8"/>
      <c r="I101" s="81" t="s">
        <v>61</v>
      </c>
      <c r="J101" s="81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7" t="s">
        <v>40</v>
      </c>
      <c r="G102" s="77"/>
      <c r="H102" s="8"/>
      <c r="I102" s="77" t="s">
        <v>132</v>
      </c>
      <c r="J102" s="77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81" t="s">
        <v>62</v>
      </c>
      <c r="J106" s="81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7" t="s">
        <v>40</v>
      </c>
      <c r="G107" s="77"/>
      <c r="H107" s="8"/>
      <c r="I107" s="77" t="s">
        <v>132</v>
      </c>
      <c r="J107" s="77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F107:G107"/>
    <mergeCell ref="I107:J107"/>
    <mergeCell ref="B101:D101"/>
    <mergeCell ref="I101:J101"/>
    <mergeCell ref="F102:G102"/>
    <mergeCell ref="I102:J102"/>
    <mergeCell ref="B106:D106"/>
    <mergeCell ref="I106:J106"/>
    <mergeCell ref="A7:N7"/>
    <mergeCell ref="A19:D19"/>
    <mergeCell ref="A24:A26"/>
    <mergeCell ref="C24:C26"/>
    <mergeCell ref="G25:G26"/>
    <mergeCell ref="E24:E26"/>
    <mergeCell ref="M24:N24"/>
    <mergeCell ref="D24:D26"/>
    <mergeCell ref="A9:N9"/>
    <mergeCell ref="F10:G10"/>
    <mergeCell ref="B24:B26"/>
    <mergeCell ref="A8:N8"/>
    <mergeCell ref="J2:N2"/>
    <mergeCell ref="J3:N3"/>
    <mergeCell ref="J4:N4"/>
    <mergeCell ref="J5:N5"/>
    <mergeCell ref="M25:M26"/>
    <mergeCell ref="N25:N26"/>
    <mergeCell ref="L24:L26"/>
    <mergeCell ref="H24:H26"/>
    <mergeCell ref="E19:K19"/>
    <mergeCell ref="F24:G24"/>
    <mergeCell ref="F25:F26"/>
    <mergeCell ref="J24:K24"/>
    <mergeCell ref="J25:J26"/>
    <mergeCell ref="K25:K26"/>
    <mergeCell ref="I24:I2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8"/>
  <sheetViews>
    <sheetView tabSelected="1" view="pageBreakPreview" zoomScale="75" zoomScaleSheetLayoutView="75" zoomScalePageLayoutView="0" workbookViewId="0" topLeftCell="A1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70" t="s">
        <v>41</v>
      </c>
      <c r="K2" s="70"/>
      <c r="L2" s="70"/>
      <c r="M2" s="70"/>
      <c r="N2" s="70"/>
    </row>
    <row r="3" spans="1:14" ht="15">
      <c r="A3" s="1"/>
      <c r="B3" s="1"/>
      <c r="C3" s="1"/>
      <c r="J3" s="70" t="s">
        <v>101</v>
      </c>
      <c r="K3" s="70"/>
      <c r="L3" s="70"/>
      <c r="M3" s="70"/>
      <c r="N3" s="70"/>
    </row>
    <row r="4" spans="1:14" ht="15">
      <c r="A4" s="1"/>
      <c r="B4" s="1"/>
      <c r="C4" s="1"/>
      <c r="J4" s="70" t="s">
        <v>100</v>
      </c>
      <c r="K4" s="70"/>
      <c r="L4" s="70"/>
      <c r="M4" s="70"/>
      <c r="N4" s="70"/>
    </row>
    <row r="5" spans="1:14" ht="15">
      <c r="A5" s="2"/>
      <c r="J5" s="70" t="s">
        <v>42</v>
      </c>
      <c r="K5" s="70"/>
      <c r="L5" s="70"/>
      <c r="M5" s="70"/>
      <c r="N5" s="70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5"/>
      <c r="B10" s="5"/>
      <c r="C10" s="14"/>
      <c r="D10" s="14"/>
      <c r="E10" s="14"/>
      <c r="F10" s="82" t="s">
        <v>136</v>
      </c>
      <c r="G10" s="82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0.25" customHeight="1">
      <c r="A19" s="73" t="s">
        <v>118</v>
      </c>
      <c r="B19" s="73"/>
      <c r="C19" s="73"/>
      <c r="D19" s="73"/>
      <c r="E19" s="83" t="s">
        <v>129</v>
      </c>
      <c r="F19" s="83"/>
      <c r="G19" s="83"/>
      <c r="H19" s="83"/>
      <c r="I19" s="83"/>
      <c r="J19" s="83"/>
      <c r="K19" s="83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74" t="s">
        <v>0</v>
      </c>
      <c r="B24" s="75" t="s">
        <v>72</v>
      </c>
      <c r="C24" s="72" t="s">
        <v>73</v>
      </c>
      <c r="D24" s="75" t="s">
        <v>74</v>
      </c>
      <c r="E24" s="79" t="s">
        <v>106</v>
      </c>
      <c r="F24" s="85" t="s">
        <v>133</v>
      </c>
      <c r="G24" s="86"/>
      <c r="H24" s="72" t="s">
        <v>1</v>
      </c>
      <c r="I24" s="72" t="s">
        <v>2</v>
      </c>
      <c r="J24" s="72" t="s">
        <v>75</v>
      </c>
      <c r="K24" s="72"/>
      <c r="L24" s="72" t="s">
        <v>76</v>
      </c>
      <c r="M24" s="72" t="s">
        <v>3</v>
      </c>
      <c r="N24" s="72"/>
    </row>
    <row r="25" spans="1:14" ht="15" customHeight="1">
      <c r="A25" s="74"/>
      <c r="B25" s="75"/>
      <c r="C25" s="72"/>
      <c r="D25" s="75"/>
      <c r="E25" s="79"/>
      <c r="F25" s="76" t="s">
        <v>104</v>
      </c>
      <c r="G25" s="76" t="s">
        <v>105</v>
      </c>
      <c r="H25" s="72"/>
      <c r="I25" s="72"/>
      <c r="J25" s="76" t="s">
        <v>104</v>
      </c>
      <c r="K25" s="76" t="s">
        <v>105</v>
      </c>
      <c r="L25" s="72"/>
      <c r="M25" s="76" t="s">
        <v>104</v>
      </c>
      <c r="N25" s="76" t="s">
        <v>105</v>
      </c>
    </row>
    <row r="26" spans="1:14" ht="82.5" customHeight="1">
      <c r="A26" s="74"/>
      <c r="B26" s="75"/>
      <c r="C26" s="72"/>
      <c r="D26" s="75"/>
      <c r="E26" s="79"/>
      <c r="F26" s="76"/>
      <c r="G26" s="76"/>
      <c r="H26" s="72"/>
      <c r="I26" s="72"/>
      <c r="J26" s="76"/>
      <c r="K26" s="76"/>
      <c r="L26" s="72"/>
      <c r="M26" s="76"/>
      <c r="N26" s="76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26000</v>
      </c>
      <c r="E28" s="26">
        <f>E94</f>
        <v>26000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14800</v>
      </c>
      <c r="J28" s="26">
        <f t="shared" si="0"/>
        <v>14800</v>
      </c>
      <c r="K28" s="26">
        <f t="shared" si="0"/>
        <v>0</v>
      </c>
      <c r="L28" s="26">
        <f t="shared" si="0"/>
        <v>14800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3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7.2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15" customHeight="1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15.75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22.5" customHeight="1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5.75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5.2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26000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14800</v>
      </c>
      <c r="J66" s="29">
        <f t="shared" si="9"/>
        <v>14800</v>
      </c>
      <c r="K66" s="29">
        <f t="shared" si="9"/>
        <v>0</v>
      </c>
      <c r="L66" s="29">
        <f t="shared" si="9"/>
        <v>14800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26000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14800</v>
      </c>
      <c r="J67" s="63">
        <f t="shared" si="10"/>
        <v>14800</v>
      </c>
      <c r="K67" s="63">
        <f t="shared" si="10"/>
        <v>0</v>
      </c>
      <c r="L67" s="63">
        <f t="shared" si="10"/>
        <v>14800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26000</v>
      </c>
      <c r="E68" s="26">
        <v>0</v>
      </c>
      <c r="F68" s="26">
        <v>0</v>
      </c>
      <c r="G68" s="26">
        <v>0</v>
      </c>
      <c r="H68" s="26">
        <v>0</v>
      </c>
      <c r="I68" s="48">
        <v>14800</v>
      </c>
      <c r="J68" s="48">
        <v>14800</v>
      </c>
      <c r="K68" s="48">
        <v>0</v>
      </c>
      <c r="L68" s="48">
        <v>14800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48">
        <v>0</v>
      </c>
      <c r="K69" s="48">
        <v>0</v>
      </c>
      <c r="L69" s="48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7.2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3" customHeight="1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1.5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7.2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3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1.5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26000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84" t="s">
        <v>130</v>
      </c>
      <c r="C101" s="84"/>
      <c r="D101" s="84"/>
      <c r="E101" s="8"/>
      <c r="F101" s="68"/>
      <c r="G101" s="68"/>
      <c r="H101" s="8"/>
      <c r="I101" s="81" t="s">
        <v>61</v>
      </c>
      <c r="J101" s="81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7" t="s">
        <v>40</v>
      </c>
      <c r="G102" s="77"/>
      <c r="H102" s="8"/>
      <c r="I102" s="77" t="s">
        <v>132</v>
      </c>
      <c r="J102" s="77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81" t="s">
        <v>62</v>
      </c>
      <c r="J106" s="81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7" t="s">
        <v>40</v>
      </c>
      <c r="G107" s="77"/>
      <c r="H107" s="8"/>
      <c r="I107" s="77" t="s">
        <v>132</v>
      </c>
      <c r="J107" s="77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E19:K19"/>
    <mergeCell ref="F107:G107"/>
    <mergeCell ref="I102:J102"/>
    <mergeCell ref="I107:J107"/>
    <mergeCell ref="B101:D101"/>
    <mergeCell ref="B106:D106"/>
    <mergeCell ref="I101:J101"/>
    <mergeCell ref="I106:J106"/>
    <mergeCell ref="F102:G102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M25:M26"/>
    <mergeCell ref="N25:N26"/>
    <mergeCell ref="L24:L26"/>
    <mergeCell ref="H24:H26"/>
    <mergeCell ref="I24:I26"/>
    <mergeCell ref="B24:B26"/>
    <mergeCell ref="A8:N8"/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0" man="1"/>
    <brk id="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7.25390625" style="0" customWidth="1"/>
    <col min="11" max="11" width="12.875" style="0" customWidth="1"/>
    <col min="12" max="12" width="16.625" style="0" customWidth="1"/>
    <col min="13" max="13" width="15.3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70" t="s">
        <v>41</v>
      </c>
      <c r="K2" s="70"/>
      <c r="L2" s="70"/>
      <c r="M2" s="70"/>
      <c r="N2" s="70"/>
    </row>
    <row r="3" spans="1:14" ht="15">
      <c r="A3" s="1"/>
      <c r="B3" s="1"/>
      <c r="C3" s="1"/>
      <c r="J3" s="70" t="s">
        <v>101</v>
      </c>
      <c r="K3" s="70"/>
      <c r="L3" s="70"/>
      <c r="M3" s="70"/>
      <c r="N3" s="70"/>
    </row>
    <row r="4" spans="1:14" ht="15">
      <c r="A4" s="1"/>
      <c r="B4" s="1"/>
      <c r="C4" s="1"/>
      <c r="J4" s="70" t="s">
        <v>100</v>
      </c>
      <c r="K4" s="70"/>
      <c r="L4" s="70"/>
      <c r="M4" s="70"/>
      <c r="N4" s="70"/>
    </row>
    <row r="5" spans="1:14" ht="15">
      <c r="A5" s="2"/>
      <c r="J5" s="70" t="s">
        <v>42</v>
      </c>
      <c r="K5" s="70"/>
      <c r="L5" s="70"/>
      <c r="M5" s="70"/>
      <c r="N5" s="70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5"/>
      <c r="B10" s="5"/>
      <c r="C10" s="14"/>
      <c r="D10" s="14"/>
      <c r="E10" s="14"/>
      <c r="F10" s="82" t="s">
        <v>136</v>
      </c>
      <c r="G10" s="82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8.75" customHeight="1">
      <c r="A19" s="73" t="s">
        <v>121</v>
      </c>
      <c r="B19" s="73"/>
      <c r="C19" s="73"/>
      <c r="D19" s="73"/>
      <c r="E19" s="87" t="s">
        <v>110</v>
      </c>
      <c r="F19" s="87"/>
      <c r="G19" s="87"/>
      <c r="H19" s="87"/>
      <c r="I19" s="87"/>
      <c r="J19" s="87"/>
      <c r="K19" s="87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74" t="s">
        <v>0</v>
      </c>
      <c r="B24" s="75" t="s">
        <v>72</v>
      </c>
      <c r="C24" s="72" t="s">
        <v>73</v>
      </c>
      <c r="D24" s="75" t="s">
        <v>74</v>
      </c>
      <c r="E24" s="79" t="s">
        <v>106</v>
      </c>
      <c r="F24" s="85" t="s">
        <v>133</v>
      </c>
      <c r="G24" s="86"/>
      <c r="H24" s="72" t="s">
        <v>1</v>
      </c>
      <c r="I24" s="72" t="s">
        <v>2</v>
      </c>
      <c r="J24" s="72" t="s">
        <v>75</v>
      </c>
      <c r="K24" s="72"/>
      <c r="L24" s="72" t="s">
        <v>76</v>
      </c>
      <c r="M24" s="72" t="s">
        <v>3</v>
      </c>
      <c r="N24" s="72"/>
    </row>
    <row r="25" spans="1:14" ht="15" customHeight="1">
      <c r="A25" s="74"/>
      <c r="B25" s="75"/>
      <c r="C25" s="72"/>
      <c r="D25" s="75"/>
      <c r="E25" s="79"/>
      <c r="F25" s="76" t="s">
        <v>104</v>
      </c>
      <c r="G25" s="76" t="s">
        <v>105</v>
      </c>
      <c r="H25" s="72"/>
      <c r="I25" s="72"/>
      <c r="J25" s="76" t="s">
        <v>104</v>
      </c>
      <c r="K25" s="76" t="s">
        <v>105</v>
      </c>
      <c r="L25" s="72"/>
      <c r="M25" s="76" t="s">
        <v>104</v>
      </c>
      <c r="N25" s="76" t="s">
        <v>105</v>
      </c>
    </row>
    <row r="26" spans="1:14" ht="82.5" customHeight="1">
      <c r="A26" s="74"/>
      <c r="B26" s="75"/>
      <c r="C26" s="72"/>
      <c r="D26" s="75"/>
      <c r="E26" s="79"/>
      <c r="F26" s="76"/>
      <c r="G26" s="76"/>
      <c r="H26" s="72"/>
      <c r="I26" s="72"/>
      <c r="J26" s="76"/>
      <c r="K26" s="76"/>
      <c r="L26" s="72"/>
      <c r="M26" s="76"/>
      <c r="N26" s="76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4320000</v>
      </c>
      <c r="E28" s="26">
        <f>E94</f>
        <v>3820000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2869687.7399999998</v>
      </c>
      <c r="J28" s="26">
        <f t="shared" si="0"/>
        <v>2760008.61</v>
      </c>
      <c r="K28" s="26">
        <f t="shared" si="0"/>
        <v>0</v>
      </c>
      <c r="L28" s="26">
        <f t="shared" si="0"/>
        <v>2660912.01</v>
      </c>
      <c r="M28" s="26">
        <f t="shared" si="0"/>
        <v>109679.12999999989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3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4320000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2869687.7399999998</v>
      </c>
      <c r="J66" s="29">
        <f t="shared" si="9"/>
        <v>2760008.61</v>
      </c>
      <c r="K66" s="29">
        <f t="shared" si="9"/>
        <v>0</v>
      </c>
      <c r="L66" s="29">
        <f t="shared" si="9"/>
        <v>2660912.01</v>
      </c>
      <c r="M66" s="29">
        <f t="shared" si="9"/>
        <v>109679.12999999989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4320000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2869687.7399999998</v>
      </c>
      <c r="J67" s="63">
        <f t="shared" si="10"/>
        <v>2760008.61</v>
      </c>
      <c r="K67" s="63">
        <f t="shared" si="10"/>
        <v>0</v>
      </c>
      <c r="L67" s="63">
        <f t="shared" si="10"/>
        <v>2660912.01</v>
      </c>
      <c r="M67" s="63">
        <f t="shared" si="10"/>
        <v>109679.12999999989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400000</v>
      </c>
      <c r="E68" s="26">
        <v>0</v>
      </c>
      <c r="F68" s="26">
        <v>0</v>
      </c>
      <c r="G68" s="26">
        <v>0</v>
      </c>
      <c r="H68" s="26">
        <v>0</v>
      </c>
      <c r="I68" s="48">
        <v>339048.8</v>
      </c>
      <c r="J68" s="48">
        <v>339048.8</v>
      </c>
      <c r="K68" s="26">
        <v>0</v>
      </c>
      <c r="L68" s="48">
        <v>339048.8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3920000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2530638.94</v>
      </c>
      <c r="J72" s="55">
        <f>J73+J74</f>
        <v>2420959.81</v>
      </c>
      <c r="K72" s="55"/>
      <c r="L72" s="55">
        <f>L73+L74</f>
        <v>2321863.21</v>
      </c>
      <c r="M72" s="55">
        <f>M74</f>
        <v>109679.12999999989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3920000</v>
      </c>
      <c r="E74" s="26">
        <v>0</v>
      </c>
      <c r="F74" s="26">
        <v>0</v>
      </c>
      <c r="G74" s="26">
        <v>0</v>
      </c>
      <c r="H74" s="26">
        <v>0</v>
      </c>
      <c r="I74" s="48">
        <v>2530638.94</v>
      </c>
      <c r="J74" s="48">
        <v>2420959.81</v>
      </c>
      <c r="K74" s="26">
        <v>0</v>
      </c>
      <c r="L74" s="48">
        <v>2321863.21</v>
      </c>
      <c r="M74" s="48">
        <f>I74-J74</f>
        <v>109679.12999999989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9.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1.5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8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5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1.5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6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3820000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84" t="s">
        <v>130</v>
      </c>
      <c r="C101" s="84"/>
      <c r="D101" s="84"/>
      <c r="E101" s="8"/>
      <c r="F101" s="68"/>
      <c r="G101" s="68"/>
      <c r="H101" s="8"/>
      <c r="I101" s="81" t="s">
        <v>61</v>
      </c>
      <c r="J101" s="81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7" t="s">
        <v>40</v>
      </c>
      <c r="G102" s="77"/>
      <c r="H102" s="8"/>
      <c r="I102" s="77" t="s">
        <v>132</v>
      </c>
      <c r="J102" s="77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81" t="s">
        <v>62</v>
      </c>
      <c r="J106" s="81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7" t="s">
        <v>40</v>
      </c>
      <c r="G107" s="77"/>
      <c r="H107" s="8"/>
      <c r="I107" s="77" t="s">
        <v>132</v>
      </c>
      <c r="J107" s="77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F107:G107"/>
    <mergeCell ref="I107:J107"/>
    <mergeCell ref="B101:D101"/>
    <mergeCell ref="I101:J101"/>
    <mergeCell ref="F102:G102"/>
    <mergeCell ref="I102:J102"/>
    <mergeCell ref="B106:D106"/>
    <mergeCell ref="I106:J106"/>
    <mergeCell ref="M24:N24"/>
    <mergeCell ref="M25:M26"/>
    <mergeCell ref="N25:N26"/>
    <mergeCell ref="D24:D26"/>
    <mergeCell ref="F24:G24"/>
    <mergeCell ref="F25:F26"/>
    <mergeCell ref="L24:L26"/>
    <mergeCell ref="H24:H26"/>
    <mergeCell ref="J24:K24"/>
    <mergeCell ref="J25:J26"/>
    <mergeCell ref="A19:D19"/>
    <mergeCell ref="E19:K19"/>
    <mergeCell ref="F10:G10"/>
    <mergeCell ref="A24:A26"/>
    <mergeCell ref="C24:C26"/>
    <mergeCell ref="E24:E26"/>
    <mergeCell ref="K25:K26"/>
    <mergeCell ref="I24:I26"/>
    <mergeCell ref="G25:G26"/>
    <mergeCell ref="B24:B26"/>
    <mergeCell ref="J2:N2"/>
    <mergeCell ref="J3:N3"/>
    <mergeCell ref="J4:N4"/>
    <mergeCell ref="J5:N5"/>
    <mergeCell ref="A7:N7"/>
    <mergeCell ref="A9:N9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5.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70" t="s">
        <v>41</v>
      </c>
      <c r="K2" s="70"/>
      <c r="L2" s="70"/>
      <c r="M2" s="70"/>
      <c r="N2" s="70"/>
    </row>
    <row r="3" spans="1:14" ht="15">
      <c r="A3" s="1"/>
      <c r="B3" s="1"/>
      <c r="C3" s="1"/>
      <c r="J3" s="70" t="s">
        <v>101</v>
      </c>
      <c r="K3" s="70"/>
      <c r="L3" s="70"/>
      <c r="M3" s="70"/>
      <c r="N3" s="70"/>
    </row>
    <row r="4" spans="1:14" ht="15">
      <c r="A4" s="1"/>
      <c r="B4" s="1"/>
      <c r="C4" s="1"/>
      <c r="J4" s="70" t="s">
        <v>100</v>
      </c>
      <c r="K4" s="70"/>
      <c r="L4" s="70"/>
      <c r="M4" s="70"/>
      <c r="N4" s="70"/>
    </row>
    <row r="5" spans="1:14" ht="15">
      <c r="A5" s="2"/>
      <c r="J5" s="70" t="s">
        <v>42</v>
      </c>
      <c r="K5" s="70"/>
      <c r="L5" s="70"/>
      <c r="M5" s="70"/>
      <c r="N5" s="70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5"/>
      <c r="B10" s="5"/>
      <c r="C10" s="14"/>
      <c r="D10" s="14"/>
      <c r="E10" s="14"/>
      <c r="F10" s="82" t="s">
        <v>136</v>
      </c>
      <c r="G10" s="82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7.25" customHeight="1">
      <c r="A19" s="73" t="s">
        <v>121</v>
      </c>
      <c r="B19" s="73"/>
      <c r="C19" s="73"/>
      <c r="D19" s="73"/>
      <c r="E19" s="83" t="s">
        <v>120</v>
      </c>
      <c r="F19" s="83"/>
      <c r="G19" s="83"/>
      <c r="H19" s="83"/>
      <c r="I19" s="83"/>
      <c r="J19" s="83"/>
      <c r="K19" s="83"/>
      <c r="L19" s="83"/>
      <c r="M19" s="6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74" t="s">
        <v>0</v>
      </c>
      <c r="B24" s="75" t="s">
        <v>72</v>
      </c>
      <c r="C24" s="72" t="s">
        <v>73</v>
      </c>
      <c r="D24" s="75" t="s">
        <v>74</v>
      </c>
      <c r="E24" s="79" t="s">
        <v>106</v>
      </c>
      <c r="F24" s="85" t="s">
        <v>133</v>
      </c>
      <c r="G24" s="86"/>
      <c r="H24" s="72" t="s">
        <v>1</v>
      </c>
      <c r="I24" s="72" t="s">
        <v>2</v>
      </c>
      <c r="J24" s="72" t="s">
        <v>75</v>
      </c>
      <c r="K24" s="72"/>
      <c r="L24" s="72" t="s">
        <v>76</v>
      </c>
      <c r="M24" s="72" t="s">
        <v>3</v>
      </c>
      <c r="N24" s="72"/>
    </row>
    <row r="25" spans="1:14" ht="15" customHeight="1">
      <c r="A25" s="74"/>
      <c r="B25" s="75"/>
      <c r="C25" s="72"/>
      <c r="D25" s="75"/>
      <c r="E25" s="79"/>
      <c r="F25" s="76" t="s">
        <v>104</v>
      </c>
      <c r="G25" s="76" t="s">
        <v>105</v>
      </c>
      <c r="H25" s="72"/>
      <c r="I25" s="72"/>
      <c r="J25" s="76" t="s">
        <v>104</v>
      </c>
      <c r="K25" s="76" t="s">
        <v>105</v>
      </c>
      <c r="L25" s="72"/>
      <c r="M25" s="76" t="s">
        <v>104</v>
      </c>
      <c r="N25" s="76" t="s">
        <v>105</v>
      </c>
    </row>
    <row r="26" spans="1:14" ht="82.5" customHeight="1">
      <c r="A26" s="74"/>
      <c r="B26" s="75"/>
      <c r="C26" s="72"/>
      <c r="D26" s="75"/>
      <c r="E26" s="79"/>
      <c r="F26" s="76"/>
      <c r="G26" s="76"/>
      <c r="H26" s="72"/>
      <c r="I26" s="72"/>
      <c r="J26" s="76"/>
      <c r="K26" s="76"/>
      <c r="L26" s="72"/>
      <c r="M26" s="76"/>
      <c r="N26" s="76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13430014.71</v>
      </c>
      <c r="E28" s="26">
        <f>E94</f>
        <v>12630014.71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8324883.17</v>
      </c>
      <c r="J28" s="26">
        <f t="shared" si="0"/>
        <v>8128972.25</v>
      </c>
      <c r="K28" s="26">
        <f t="shared" si="0"/>
        <v>0</v>
      </c>
      <c r="L28" s="26">
        <f t="shared" si="0"/>
        <v>5634775.11</v>
      </c>
      <c r="M28" s="26">
        <f t="shared" si="0"/>
        <v>195910.92000000027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4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13430014.71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8324883.17</v>
      </c>
      <c r="J66" s="29">
        <f t="shared" si="9"/>
        <v>8128972.25</v>
      </c>
      <c r="K66" s="29">
        <f t="shared" si="9"/>
        <v>0</v>
      </c>
      <c r="L66" s="29">
        <f t="shared" si="9"/>
        <v>5634775.11</v>
      </c>
      <c r="M66" s="29">
        <f t="shared" si="9"/>
        <v>195910.92000000027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13430014.71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8324883.17</v>
      </c>
      <c r="J67" s="63">
        <f t="shared" si="10"/>
        <v>8128972.25</v>
      </c>
      <c r="K67" s="63">
        <f t="shared" si="10"/>
        <v>0</v>
      </c>
      <c r="L67" s="63">
        <f t="shared" si="10"/>
        <v>5634775.11</v>
      </c>
      <c r="M67" s="63">
        <f t="shared" si="10"/>
        <v>195910.92000000027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3192000</v>
      </c>
      <c r="E68" s="26">
        <v>0</v>
      </c>
      <c r="F68" s="26">
        <v>0</v>
      </c>
      <c r="G68" s="26">
        <v>0</v>
      </c>
      <c r="H68" s="26">
        <v>0</v>
      </c>
      <c r="I68" s="48">
        <v>835370.64</v>
      </c>
      <c r="J68" s="48">
        <v>657915.96</v>
      </c>
      <c r="K68" s="26">
        <v>0</v>
      </c>
      <c r="L68" s="48">
        <v>608281.04</v>
      </c>
      <c r="M68" s="48">
        <f>I68-J68</f>
        <v>177454.68000000005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10238014.71</v>
      </c>
      <c r="E72" s="55"/>
      <c r="F72" s="55">
        <f>F73+F74</f>
        <v>0</v>
      </c>
      <c r="G72" s="55"/>
      <c r="H72" s="55">
        <f>H73+H74</f>
        <v>0</v>
      </c>
      <c r="I72" s="55">
        <f>I73+I74</f>
        <v>7489512.53</v>
      </c>
      <c r="J72" s="55">
        <f>J73+J74</f>
        <v>7471056.29</v>
      </c>
      <c r="K72" s="55"/>
      <c r="L72" s="55">
        <f>L73+L74</f>
        <v>5026494.07</v>
      </c>
      <c r="M72" s="55">
        <f>M74</f>
        <v>18456.240000000224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10238014.71</v>
      </c>
      <c r="E74" s="26">
        <v>0</v>
      </c>
      <c r="F74" s="26">
        <v>0</v>
      </c>
      <c r="G74" s="26">
        <v>0</v>
      </c>
      <c r="H74" s="26">
        <v>0</v>
      </c>
      <c r="I74" s="48">
        <v>7489512.53</v>
      </c>
      <c r="J74" s="48">
        <v>7471056.29</v>
      </c>
      <c r="K74" s="48">
        <v>0</v>
      </c>
      <c r="L74" s="48">
        <v>5026494.07</v>
      </c>
      <c r="M74" s="48">
        <f>I74-J74</f>
        <v>18456.240000000224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2.2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5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12630014.71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84" t="s">
        <v>130</v>
      </c>
      <c r="C101" s="84"/>
      <c r="D101" s="84"/>
      <c r="E101" s="8"/>
      <c r="F101" s="68"/>
      <c r="G101" s="68"/>
      <c r="H101" s="8"/>
      <c r="I101" s="81" t="s">
        <v>61</v>
      </c>
      <c r="J101" s="81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7" t="s">
        <v>40</v>
      </c>
      <c r="G102" s="77"/>
      <c r="H102" s="8"/>
      <c r="I102" s="77" t="s">
        <v>132</v>
      </c>
      <c r="J102" s="77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81" t="s">
        <v>62</v>
      </c>
      <c r="J106" s="81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7" t="s">
        <v>40</v>
      </c>
      <c r="G107" s="77"/>
      <c r="H107" s="8"/>
      <c r="I107" s="77" t="s">
        <v>132</v>
      </c>
      <c r="J107" s="77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F107:G107"/>
    <mergeCell ref="I107:J107"/>
    <mergeCell ref="B101:D101"/>
    <mergeCell ref="I101:J101"/>
    <mergeCell ref="F102:G102"/>
    <mergeCell ref="I102:J102"/>
    <mergeCell ref="B106:D106"/>
    <mergeCell ref="I106:J106"/>
    <mergeCell ref="M24:N24"/>
    <mergeCell ref="D24:D26"/>
    <mergeCell ref="M25:M26"/>
    <mergeCell ref="N25:N26"/>
    <mergeCell ref="F10:G10"/>
    <mergeCell ref="F24:G24"/>
    <mergeCell ref="F25:F26"/>
    <mergeCell ref="J24:K24"/>
    <mergeCell ref="J25:J26"/>
    <mergeCell ref="K25:K26"/>
    <mergeCell ref="J2:N2"/>
    <mergeCell ref="J3:N3"/>
    <mergeCell ref="J4:N4"/>
    <mergeCell ref="J5:N5"/>
    <mergeCell ref="A9:N9"/>
    <mergeCell ref="B24:B26"/>
    <mergeCell ref="A8:N8"/>
    <mergeCell ref="A7:N7"/>
    <mergeCell ref="A19:D19"/>
    <mergeCell ref="A24:A26"/>
    <mergeCell ref="C24:C26"/>
    <mergeCell ref="E19:L19"/>
    <mergeCell ref="G25:G26"/>
    <mergeCell ref="E24:E26"/>
    <mergeCell ref="L24:L26"/>
    <mergeCell ref="H24:H26"/>
    <mergeCell ref="I24:I2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70" t="s">
        <v>41</v>
      </c>
      <c r="K2" s="70"/>
      <c r="L2" s="70"/>
      <c r="M2" s="70"/>
      <c r="N2" s="70"/>
    </row>
    <row r="3" spans="1:14" ht="15">
      <c r="A3" s="1"/>
      <c r="B3" s="1"/>
      <c r="C3" s="1"/>
      <c r="J3" s="70" t="s">
        <v>101</v>
      </c>
      <c r="K3" s="70"/>
      <c r="L3" s="70"/>
      <c r="M3" s="70"/>
      <c r="N3" s="70"/>
    </row>
    <row r="4" spans="1:14" ht="15">
      <c r="A4" s="1"/>
      <c r="B4" s="1"/>
      <c r="C4" s="1"/>
      <c r="J4" s="70" t="s">
        <v>100</v>
      </c>
      <c r="K4" s="70"/>
      <c r="L4" s="70"/>
      <c r="M4" s="70"/>
      <c r="N4" s="70"/>
    </row>
    <row r="5" spans="1:14" ht="15">
      <c r="A5" s="2"/>
      <c r="J5" s="70" t="s">
        <v>42</v>
      </c>
      <c r="K5" s="70"/>
      <c r="L5" s="70"/>
      <c r="M5" s="70"/>
      <c r="N5" s="70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5"/>
      <c r="B10" s="5"/>
      <c r="C10" s="14"/>
      <c r="D10" s="14"/>
      <c r="E10" s="14"/>
      <c r="F10" s="82" t="s">
        <v>136</v>
      </c>
      <c r="G10" s="82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1" customHeight="1">
      <c r="A19" s="73" t="s">
        <v>121</v>
      </c>
      <c r="B19" s="73"/>
      <c r="C19" s="73"/>
      <c r="D19" s="73"/>
      <c r="E19" s="83" t="s">
        <v>122</v>
      </c>
      <c r="F19" s="83"/>
      <c r="G19" s="83"/>
      <c r="H19" s="83"/>
      <c r="I19" s="83"/>
      <c r="J19" s="83"/>
      <c r="K19" s="83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74" t="s">
        <v>0</v>
      </c>
      <c r="B24" s="75" t="s">
        <v>72</v>
      </c>
      <c r="C24" s="72" t="s">
        <v>73</v>
      </c>
      <c r="D24" s="75" t="s">
        <v>74</v>
      </c>
      <c r="E24" s="79" t="s">
        <v>106</v>
      </c>
      <c r="F24" s="85" t="s">
        <v>133</v>
      </c>
      <c r="G24" s="86"/>
      <c r="H24" s="72" t="s">
        <v>1</v>
      </c>
      <c r="I24" s="72" t="s">
        <v>2</v>
      </c>
      <c r="J24" s="72" t="s">
        <v>75</v>
      </c>
      <c r="K24" s="72"/>
      <c r="L24" s="72" t="s">
        <v>76</v>
      </c>
      <c r="M24" s="72" t="s">
        <v>3</v>
      </c>
      <c r="N24" s="72"/>
    </row>
    <row r="25" spans="1:14" ht="15" customHeight="1">
      <c r="A25" s="74"/>
      <c r="B25" s="75"/>
      <c r="C25" s="72"/>
      <c r="D25" s="75"/>
      <c r="E25" s="79"/>
      <c r="F25" s="76" t="s">
        <v>104</v>
      </c>
      <c r="G25" s="76" t="s">
        <v>105</v>
      </c>
      <c r="H25" s="72"/>
      <c r="I25" s="72"/>
      <c r="J25" s="76" t="s">
        <v>104</v>
      </c>
      <c r="K25" s="76" t="s">
        <v>105</v>
      </c>
      <c r="L25" s="72"/>
      <c r="M25" s="76" t="s">
        <v>104</v>
      </c>
      <c r="N25" s="76" t="s">
        <v>105</v>
      </c>
    </row>
    <row r="26" spans="1:14" ht="82.5" customHeight="1">
      <c r="A26" s="74"/>
      <c r="B26" s="75"/>
      <c r="C26" s="72"/>
      <c r="D26" s="75"/>
      <c r="E26" s="79"/>
      <c r="F26" s="76"/>
      <c r="G26" s="76"/>
      <c r="H26" s="72"/>
      <c r="I26" s="72"/>
      <c r="J26" s="76"/>
      <c r="K26" s="76"/>
      <c r="L26" s="72"/>
      <c r="M26" s="76"/>
      <c r="N26" s="76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200000</v>
      </c>
      <c r="E28" s="26">
        <f>E94</f>
        <v>200000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199975</v>
      </c>
      <c r="J28" s="26">
        <f t="shared" si="0"/>
        <v>149975</v>
      </c>
      <c r="K28" s="26">
        <f t="shared" si="0"/>
        <v>0</v>
      </c>
      <c r="L28" s="26">
        <f t="shared" si="0"/>
        <v>149975</v>
      </c>
      <c r="M28" s="26">
        <f t="shared" si="0"/>
        <v>50000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7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2.2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6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200000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199975</v>
      </c>
      <c r="J66" s="29">
        <f t="shared" si="9"/>
        <v>149975</v>
      </c>
      <c r="K66" s="29">
        <f t="shared" si="9"/>
        <v>0</v>
      </c>
      <c r="L66" s="29">
        <f t="shared" si="9"/>
        <v>149975</v>
      </c>
      <c r="M66" s="29">
        <f t="shared" si="9"/>
        <v>50000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200000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199975</v>
      </c>
      <c r="J67" s="63">
        <f t="shared" si="10"/>
        <v>149975</v>
      </c>
      <c r="K67" s="63">
        <f t="shared" si="10"/>
        <v>0</v>
      </c>
      <c r="L67" s="63">
        <f t="shared" si="10"/>
        <v>149975</v>
      </c>
      <c r="M67" s="63">
        <f t="shared" si="10"/>
        <v>50000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200000</v>
      </c>
      <c r="E68" s="26">
        <v>0</v>
      </c>
      <c r="F68" s="26">
        <v>0</v>
      </c>
      <c r="G68" s="26">
        <v>0</v>
      </c>
      <c r="H68" s="26">
        <v>0</v>
      </c>
      <c r="I68" s="48">
        <v>199975</v>
      </c>
      <c r="J68" s="48">
        <v>149975</v>
      </c>
      <c r="K68" s="48">
        <v>0</v>
      </c>
      <c r="L68" s="48">
        <v>149975</v>
      </c>
      <c r="M68" s="48">
        <f>I68-J68</f>
        <v>50000</v>
      </c>
      <c r="N68" s="26">
        <v>0</v>
      </c>
    </row>
    <row r="69" spans="1:14" ht="15.7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.7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5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5.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200000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84" t="s">
        <v>130</v>
      </c>
      <c r="C101" s="84"/>
      <c r="D101" s="84"/>
      <c r="E101" s="8"/>
      <c r="F101" s="68"/>
      <c r="G101" s="68"/>
      <c r="H101" s="8"/>
      <c r="I101" s="81" t="s">
        <v>61</v>
      </c>
      <c r="J101" s="81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7" t="s">
        <v>40</v>
      </c>
      <c r="G102" s="77"/>
      <c r="H102" s="8"/>
      <c r="I102" s="77" t="s">
        <v>132</v>
      </c>
      <c r="J102" s="77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81" t="s">
        <v>62</v>
      </c>
      <c r="J106" s="81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7" t="s">
        <v>40</v>
      </c>
      <c r="G107" s="77"/>
      <c r="H107" s="8"/>
      <c r="I107" s="77" t="s">
        <v>132</v>
      </c>
      <c r="J107" s="77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8:N8"/>
    <mergeCell ref="E19:K19"/>
    <mergeCell ref="F107:G107"/>
    <mergeCell ref="I107:J107"/>
    <mergeCell ref="B101:D101"/>
    <mergeCell ref="I101:J101"/>
    <mergeCell ref="F102:G102"/>
    <mergeCell ref="I102:J102"/>
    <mergeCell ref="B106:D106"/>
    <mergeCell ref="I106:J106"/>
    <mergeCell ref="J2:N2"/>
    <mergeCell ref="J3:N3"/>
    <mergeCell ref="J4:N4"/>
    <mergeCell ref="J5:N5"/>
    <mergeCell ref="A7:N7"/>
    <mergeCell ref="C24:C26"/>
    <mergeCell ref="G25:G26"/>
    <mergeCell ref="E24:E26"/>
    <mergeCell ref="M24:N24"/>
    <mergeCell ref="A9:N9"/>
    <mergeCell ref="A19:D19"/>
    <mergeCell ref="D24:D26"/>
    <mergeCell ref="M25:M26"/>
    <mergeCell ref="N25:N26"/>
    <mergeCell ref="L24:L26"/>
    <mergeCell ref="H24:H26"/>
    <mergeCell ref="A24:A26"/>
    <mergeCell ref="B24:B26"/>
    <mergeCell ref="F10:G10"/>
    <mergeCell ref="F24:G24"/>
    <mergeCell ref="F25:F26"/>
    <mergeCell ref="J24:K24"/>
    <mergeCell ref="J25:J26"/>
    <mergeCell ref="K25:K26"/>
    <mergeCell ref="I24:I2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70" t="s">
        <v>41</v>
      </c>
      <c r="K2" s="70"/>
      <c r="L2" s="70"/>
      <c r="M2" s="70"/>
      <c r="N2" s="70"/>
    </row>
    <row r="3" spans="1:14" ht="15">
      <c r="A3" s="1"/>
      <c r="B3" s="1"/>
      <c r="C3" s="1"/>
      <c r="J3" s="70" t="s">
        <v>101</v>
      </c>
      <c r="K3" s="70"/>
      <c r="L3" s="70"/>
      <c r="M3" s="70"/>
      <c r="N3" s="70"/>
    </row>
    <row r="4" spans="1:14" ht="15">
      <c r="A4" s="1"/>
      <c r="B4" s="1"/>
      <c r="C4" s="1"/>
      <c r="J4" s="70" t="s">
        <v>100</v>
      </c>
      <c r="K4" s="70"/>
      <c r="L4" s="70"/>
      <c r="M4" s="70"/>
      <c r="N4" s="70"/>
    </row>
    <row r="5" spans="1:14" ht="15">
      <c r="A5" s="2"/>
      <c r="J5" s="70" t="s">
        <v>42</v>
      </c>
      <c r="K5" s="70"/>
      <c r="L5" s="70"/>
      <c r="M5" s="70"/>
      <c r="N5" s="70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5"/>
      <c r="B10" s="5"/>
      <c r="C10" s="14"/>
      <c r="D10" s="14"/>
      <c r="E10" s="14"/>
      <c r="F10" s="82" t="s">
        <v>136</v>
      </c>
      <c r="G10" s="82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0.25" customHeight="1">
      <c r="A19" s="73" t="s">
        <v>121</v>
      </c>
      <c r="B19" s="73"/>
      <c r="C19" s="73"/>
      <c r="D19" s="73"/>
      <c r="E19" s="83" t="s">
        <v>123</v>
      </c>
      <c r="F19" s="83"/>
      <c r="G19" s="83"/>
      <c r="H19" s="83"/>
      <c r="I19" s="83"/>
      <c r="J19" s="83"/>
      <c r="K19" s="83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74" t="s">
        <v>0</v>
      </c>
      <c r="B24" s="75" t="s">
        <v>72</v>
      </c>
      <c r="C24" s="72" t="s">
        <v>73</v>
      </c>
      <c r="D24" s="75" t="s">
        <v>74</v>
      </c>
      <c r="E24" s="79" t="s">
        <v>106</v>
      </c>
      <c r="F24" s="85" t="s">
        <v>133</v>
      </c>
      <c r="G24" s="86"/>
      <c r="H24" s="72" t="s">
        <v>1</v>
      </c>
      <c r="I24" s="72" t="s">
        <v>2</v>
      </c>
      <c r="J24" s="72" t="s">
        <v>75</v>
      </c>
      <c r="K24" s="72"/>
      <c r="L24" s="72" t="s">
        <v>76</v>
      </c>
      <c r="M24" s="72" t="s">
        <v>3</v>
      </c>
      <c r="N24" s="72"/>
    </row>
    <row r="25" spans="1:14" ht="15" customHeight="1">
      <c r="A25" s="74"/>
      <c r="B25" s="75"/>
      <c r="C25" s="72"/>
      <c r="D25" s="75"/>
      <c r="E25" s="79"/>
      <c r="F25" s="76" t="s">
        <v>104</v>
      </c>
      <c r="G25" s="76" t="s">
        <v>105</v>
      </c>
      <c r="H25" s="72"/>
      <c r="I25" s="72"/>
      <c r="J25" s="76" t="s">
        <v>104</v>
      </c>
      <c r="K25" s="76" t="s">
        <v>105</v>
      </c>
      <c r="L25" s="72"/>
      <c r="M25" s="76" t="s">
        <v>104</v>
      </c>
      <c r="N25" s="76" t="s">
        <v>105</v>
      </c>
    </row>
    <row r="26" spans="1:14" ht="82.5" customHeight="1">
      <c r="A26" s="74"/>
      <c r="B26" s="75"/>
      <c r="C26" s="72"/>
      <c r="D26" s="75"/>
      <c r="E26" s="79"/>
      <c r="F26" s="76"/>
      <c r="G26" s="76"/>
      <c r="H26" s="72"/>
      <c r="I26" s="72"/>
      <c r="J26" s="76"/>
      <c r="K26" s="76"/>
      <c r="L26" s="72"/>
      <c r="M26" s="76"/>
      <c r="N26" s="76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250000</v>
      </c>
      <c r="E28" s="26">
        <f>E94</f>
        <v>250000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195346.64</v>
      </c>
      <c r="J28" s="26">
        <f t="shared" si="0"/>
        <v>195346.64</v>
      </c>
      <c r="K28" s="26">
        <f t="shared" si="0"/>
        <v>0</v>
      </c>
      <c r="L28" s="26">
        <f t="shared" si="0"/>
        <v>195346.64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0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1.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250000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195346.64</v>
      </c>
      <c r="J66" s="29">
        <f t="shared" si="9"/>
        <v>195346.64</v>
      </c>
      <c r="K66" s="29">
        <f t="shared" si="9"/>
        <v>0</v>
      </c>
      <c r="L66" s="29">
        <f t="shared" si="9"/>
        <v>195346.64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250000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195346.64</v>
      </c>
      <c r="J67" s="63">
        <f t="shared" si="10"/>
        <v>195346.64</v>
      </c>
      <c r="K67" s="63">
        <f t="shared" si="10"/>
        <v>0</v>
      </c>
      <c r="L67" s="63">
        <f t="shared" si="10"/>
        <v>195346.64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250000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195346.64</v>
      </c>
      <c r="J72" s="55">
        <f>J73+J74</f>
        <v>195346.64</v>
      </c>
      <c r="K72" s="55"/>
      <c r="L72" s="55">
        <f>L73+L74</f>
        <v>195346.64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250000</v>
      </c>
      <c r="E74" s="26">
        <v>0</v>
      </c>
      <c r="F74" s="26">
        <v>0</v>
      </c>
      <c r="G74" s="26">
        <v>0</v>
      </c>
      <c r="H74" s="26">
        <v>0</v>
      </c>
      <c r="I74" s="48">
        <v>195346.64</v>
      </c>
      <c r="J74" s="48">
        <v>195346.64</v>
      </c>
      <c r="K74" s="26">
        <v>0</v>
      </c>
      <c r="L74" s="48">
        <v>195346.64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7.2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.7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.7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1.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16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250000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84" t="s">
        <v>130</v>
      </c>
      <c r="C101" s="84"/>
      <c r="D101" s="84"/>
      <c r="E101" s="8"/>
      <c r="F101" s="68"/>
      <c r="G101" s="68"/>
      <c r="H101" s="8"/>
      <c r="I101" s="81" t="s">
        <v>61</v>
      </c>
      <c r="J101" s="81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7" t="s">
        <v>40</v>
      </c>
      <c r="G102" s="77"/>
      <c r="H102" s="8"/>
      <c r="I102" s="77" t="s">
        <v>132</v>
      </c>
      <c r="J102" s="77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81" t="s">
        <v>62</v>
      </c>
      <c r="J106" s="81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7" t="s">
        <v>40</v>
      </c>
      <c r="G107" s="77"/>
      <c r="H107" s="8"/>
      <c r="I107" s="77" t="s">
        <v>132</v>
      </c>
      <c r="J107" s="77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F107:G107"/>
    <mergeCell ref="I107:J107"/>
    <mergeCell ref="E19:K19"/>
    <mergeCell ref="B101:D101"/>
    <mergeCell ref="I101:J101"/>
    <mergeCell ref="F102:G102"/>
    <mergeCell ref="I102:J102"/>
    <mergeCell ref="B106:D106"/>
    <mergeCell ref="I106:J10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M25:M26"/>
    <mergeCell ref="N25:N26"/>
    <mergeCell ref="L24:L26"/>
    <mergeCell ref="H24:H26"/>
    <mergeCell ref="I24:I26"/>
    <mergeCell ref="B24:B26"/>
    <mergeCell ref="A8:N8"/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70" t="s">
        <v>41</v>
      </c>
      <c r="K2" s="70"/>
      <c r="L2" s="70"/>
      <c r="M2" s="70"/>
      <c r="N2" s="70"/>
    </row>
    <row r="3" spans="1:14" ht="15">
      <c r="A3" s="1"/>
      <c r="B3" s="1"/>
      <c r="C3" s="1"/>
      <c r="J3" s="70" t="s">
        <v>101</v>
      </c>
      <c r="K3" s="70"/>
      <c r="L3" s="70"/>
      <c r="M3" s="70"/>
      <c r="N3" s="70"/>
    </row>
    <row r="4" spans="1:14" ht="15">
      <c r="A4" s="1"/>
      <c r="B4" s="1"/>
      <c r="C4" s="1"/>
      <c r="J4" s="70" t="s">
        <v>100</v>
      </c>
      <c r="K4" s="70"/>
      <c r="L4" s="70"/>
      <c r="M4" s="70"/>
      <c r="N4" s="70"/>
    </row>
    <row r="5" spans="1:14" ht="15">
      <c r="A5" s="2"/>
      <c r="J5" s="70" t="s">
        <v>42</v>
      </c>
      <c r="K5" s="70"/>
      <c r="L5" s="70"/>
      <c r="M5" s="70"/>
      <c r="N5" s="70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5"/>
      <c r="B10" s="5"/>
      <c r="C10" s="14"/>
      <c r="D10" s="14"/>
      <c r="E10" s="14"/>
      <c r="F10" s="82" t="s">
        <v>136</v>
      </c>
      <c r="G10" s="82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9.5" customHeight="1">
      <c r="A19" s="73" t="s">
        <v>121</v>
      </c>
      <c r="B19" s="73"/>
      <c r="C19" s="73"/>
      <c r="D19" s="73"/>
      <c r="E19" s="83" t="s">
        <v>124</v>
      </c>
      <c r="F19" s="83"/>
      <c r="G19" s="83"/>
      <c r="H19" s="83"/>
      <c r="I19" s="83"/>
      <c r="J19" s="83"/>
      <c r="K19" s="83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74" t="s">
        <v>0</v>
      </c>
      <c r="B24" s="75" t="s">
        <v>72</v>
      </c>
      <c r="C24" s="72" t="s">
        <v>73</v>
      </c>
      <c r="D24" s="75" t="s">
        <v>74</v>
      </c>
      <c r="E24" s="79" t="s">
        <v>106</v>
      </c>
      <c r="F24" s="85" t="s">
        <v>133</v>
      </c>
      <c r="G24" s="86"/>
      <c r="H24" s="72" t="s">
        <v>1</v>
      </c>
      <c r="I24" s="72" t="s">
        <v>2</v>
      </c>
      <c r="J24" s="72" t="s">
        <v>75</v>
      </c>
      <c r="K24" s="72"/>
      <c r="L24" s="72" t="s">
        <v>76</v>
      </c>
      <c r="M24" s="72" t="s">
        <v>3</v>
      </c>
      <c r="N24" s="72"/>
    </row>
    <row r="25" spans="1:14" ht="15" customHeight="1">
      <c r="A25" s="74"/>
      <c r="B25" s="75"/>
      <c r="C25" s="72"/>
      <c r="D25" s="75"/>
      <c r="E25" s="79"/>
      <c r="F25" s="76" t="s">
        <v>104</v>
      </c>
      <c r="G25" s="76" t="s">
        <v>105</v>
      </c>
      <c r="H25" s="72"/>
      <c r="I25" s="72"/>
      <c r="J25" s="76" t="s">
        <v>104</v>
      </c>
      <c r="K25" s="76" t="s">
        <v>105</v>
      </c>
      <c r="L25" s="72"/>
      <c r="M25" s="76" t="s">
        <v>104</v>
      </c>
      <c r="N25" s="76" t="s">
        <v>105</v>
      </c>
    </row>
    <row r="26" spans="1:14" ht="82.5" customHeight="1">
      <c r="A26" s="74"/>
      <c r="B26" s="75"/>
      <c r="C26" s="72"/>
      <c r="D26" s="75"/>
      <c r="E26" s="79"/>
      <c r="F26" s="76"/>
      <c r="G26" s="76"/>
      <c r="H26" s="72"/>
      <c r="I26" s="72"/>
      <c r="J26" s="76"/>
      <c r="K26" s="76"/>
      <c r="L26" s="72"/>
      <c r="M26" s="76"/>
      <c r="N26" s="76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730000</v>
      </c>
      <c r="E28" s="26">
        <f>E94</f>
        <v>730000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684495.4</v>
      </c>
      <c r="J28" s="26">
        <f t="shared" si="0"/>
        <v>654427.4</v>
      </c>
      <c r="K28" s="26">
        <f t="shared" si="0"/>
        <v>0</v>
      </c>
      <c r="L28" s="26">
        <f t="shared" si="0"/>
        <v>654427.4</v>
      </c>
      <c r="M28" s="26">
        <f t="shared" si="0"/>
        <v>30068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0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730000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684495.4</v>
      </c>
      <c r="J66" s="29">
        <f t="shared" si="9"/>
        <v>654427.4</v>
      </c>
      <c r="K66" s="29">
        <f t="shared" si="9"/>
        <v>0</v>
      </c>
      <c r="L66" s="29">
        <f t="shared" si="9"/>
        <v>654427.4</v>
      </c>
      <c r="M66" s="29">
        <f t="shared" si="9"/>
        <v>30068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730000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684495.4</v>
      </c>
      <c r="J67" s="63">
        <f t="shared" si="10"/>
        <v>654427.4</v>
      </c>
      <c r="K67" s="63">
        <f t="shared" si="10"/>
        <v>0</v>
      </c>
      <c r="L67" s="63">
        <f t="shared" si="10"/>
        <v>654427.4</v>
      </c>
      <c r="M67" s="63">
        <f t="shared" si="10"/>
        <v>30068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130000</v>
      </c>
      <c r="E68" s="26">
        <v>0</v>
      </c>
      <c r="F68" s="26">
        <v>0</v>
      </c>
      <c r="G68" s="48">
        <v>0</v>
      </c>
      <c r="H68" s="26">
        <v>0</v>
      </c>
      <c r="I68" s="48">
        <v>88900</v>
      </c>
      <c r="J68" s="48">
        <v>58832</v>
      </c>
      <c r="K68" s="48">
        <v>0</v>
      </c>
      <c r="L68" s="48">
        <v>58832</v>
      </c>
      <c r="M68" s="48">
        <f>I68-J68</f>
        <v>30068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600000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595595.4</v>
      </c>
      <c r="J72" s="55">
        <f>J73+J74</f>
        <v>595595.4</v>
      </c>
      <c r="K72" s="55"/>
      <c r="L72" s="55">
        <f>L73+L74</f>
        <v>595595.4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600000</v>
      </c>
      <c r="E74" s="26">
        <v>0</v>
      </c>
      <c r="F74" s="26">
        <v>0</v>
      </c>
      <c r="G74" s="26">
        <v>0</v>
      </c>
      <c r="H74" s="26">
        <v>0</v>
      </c>
      <c r="I74" s="48">
        <v>595595.4</v>
      </c>
      <c r="J74" s="48">
        <v>595595.4</v>
      </c>
      <c r="K74" s="48">
        <v>0</v>
      </c>
      <c r="L74" s="48">
        <v>595595.4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5.2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33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47.25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16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2.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730000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84" t="s">
        <v>130</v>
      </c>
      <c r="C101" s="84"/>
      <c r="D101" s="84"/>
      <c r="E101" s="8"/>
      <c r="F101" s="68"/>
      <c r="G101" s="68"/>
      <c r="H101" s="8"/>
      <c r="I101" s="81" t="s">
        <v>61</v>
      </c>
      <c r="J101" s="81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7" t="s">
        <v>40</v>
      </c>
      <c r="G102" s="77"/>
      <c r="H102" s="8"/>
      <c r="I102" s="77" t="s">
        <v>132</v>
      </c>
      <c r="J102" s="77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81" t="s">
        <v>62</v>
      </c>
      <c r="J106" s="81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7" t="s">
        <v>40</v>
      </c>
      <c r="G107" s="77"/>
      <c r="H107" s="8"/>
      <c r="I107" s="77" t="s">
        <v>132</v>
      </c>
      <c r="J107" s="77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F107:G107"/>
    <mergeCell ref="I107:J107"/>
    <mergeCell ref="B101:D101"/>
    <mergeCell ref="I101:J101"/>
    <mergeCell ref="F102:G102"/>
    <mergeCell ref="I102:J102"/>
    <mergeCell ref="B106:D106"/>
    <mergeCell ref="I106:J106"/>
    <mergeCell ref="A7:N7"/>
    <mergeCell ref="A19:D19"/>
    <mergeCell ref="A24:A26"/>
    <mergeCell ref="C24:C26"/>
    <mergeCell ref="G25:G26"/>
    <mergeCell ref="E24:E26"/>
    <mergeCell ref="M24:N24"/>
    <mergeCell ref="D24:D26"/>
    <mergeCell ref="A9:N9"/>
    <mergeCell ref="F10:G10"/>
    <mergeCell ref="B24:B26"/>
    <mergeCell ref="A8:N8"/>
    <mergeCell ref="J2:N2"/>
    <mergeCell ref="J3:N3"/>
    <mergeCell ref="J4:N4"/>
    <mergeCell ref="J5:N5"/>
    <mergeCell ref="M25:M26"/>
    <mergeCell ref="N25:N26"/>
    <mergeCell ref="L24:L26"/>
    <mergeCell ref="H24:H26"/>
    <mergeCell ref="E19:K19"/>
    <mergeCell ref="F24:G24"/>
    <mergeCell ref="F25:F26"/>
    <mergeCell ref="J24:K24"/>
    <mergeCell ref="J25:J26"/>
    <mergeCell ref="K25:K26"/>
    <mergeCell ref="I24:I2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70" t="s">
        <v>41</v>
      </c>
      <c r="K2" s="70"/>
      <c r="L2" s="70"/>
      <c r="M2" s="70"/>
      <c r="N2" s="70"/>
    </row>
    <row r="3" spans="1:14" ht="15">
      <c r="A3" s="1"/>
      <c r="B3" s="1"/>
      <c r="C3" s="1"/>
      <c r="J3" s="70" t="s">
        <v>101</v>
      </c>
      <c r="K3" s="70"/>
      <c r="L3" s="70"/>
      <c r="M3" s="70"/>
      <c r="N3" s="70"/>
    </row>
    <row r="4" spans="1:14" ht="15">
      <c r="A4" s="1"/>
      <c r="B4" s="1"/>
      <c r="C4" s="1"/>
      <c r="J4" s="70" t="s">
        <v>100</v>
      </c>
      <c r="K4" s="70"/>
      <c r="L4" s="70"/>
      <c r="M4" s="70"/>
      <c r="N4" s="70"/>
    </row>
    <row r="5" spans="1:14" ht="15">
      <c r="A5" s="2"/>
      <c r="J5" s="70" t="s">
        <v>42</v>
      </c>
      <c r="K5" s="70"/>
      <c r="L5" s="70"/>
      <c r="M5" s="70"/>
      <c r="N5" s="70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5"/>
      <c r="B10" s="5"/>
      <c r="C10" s="14"/>
      <c r="D10" s="14"/>
      <c r="E10" s="14"/>
      <c r="F10" s="82" t="s">
        <v>136</v>
      </c>
      <c r="G10" s="82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9.5" customHeight="1">
      <c r="A19" s="73" t="s">
        <v>118</v>
      </c>
      <c r="B19" s="73"/>
      <c r="C19" s="73"/>
      <c r="D19" s="73"/>
      <c r="E19" s="83" t="s">
        <v>125</v>
      </c>
      <c r="F19" s="83"/>
      <c r="G19" s="83"/>
      <c r="H19" s="83"/>
      <c r="I19" s="83"/>
      <c r="J19" s="83"/>
      <c r="K19" s="83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74" t="s">
        <v>0</v>
      </c>
      <c r="B24" s="75" t="s">
        <v>72</v>
      </c>
      <c r="C24" s="72" t="s">
        <v>73</v>
      </c>
      <c r="D24" s="75" t="s">
        <v>74</v>
      </c>
      <c r="E24" s="79" t="s">
        <v>106</v>
      </c>
      <c r="F24" s="85" t="s">
        <v>133</v>
      </c>
      <c r="G24" s="86"/>
      <c r="H24" s="72" t="s">
        <v>1</v>
      </c>
      <c r="I24" s="72" t="s">
        <v>2</v>
      </c>
      <c r="J24" s="72" t="s">
        <v>75</v>
      </c>
      <c r="K24" s="72"/>
      <c r="L24" s="72" t="s">
        <v>76</v>
      </c>
      <c r="M24" s="72" t="s">
        <v>3</v>
      </c>
      <c r="N24" s="72"/>
    </row>
    <row r="25" spans="1:14" ht="15" customHeight="1">
      <c r="A25" s="74"/>
      <c r="B25" s="75"/>
      <c r="C25" s="72"/>
      <c r="D25" s="75"/>
      <c r="E25" s="79"/>
      <c r="F25" s="76" t="s">
        <v>104</v>
      </c>
      <c r="G25" s="76" t="s">
        <v>105</v>
      </c>
      <c r="H25" s="72"/>
      <c r="I25" s="72"/>
      <c r="J25" s="76" t="s">
        <v>104</v>
      </c>
      <c r="K25" s="76" t="s">
        <v>105</v>
      </c>
      <c r="L25" s="72"/>
      <c r="M25" s="76" t="s">
        <v>104</v>
      </c>
      <c r="N25" s="76" t="s">
        <v>105</v>
      </c>
    </row>
    <row r="26" spans="1:14" ht="82.5" customHeight="1">
      <c r="A26" s="74"/>
      <c r="B26" s="75"/>
      <c r="C26" s="72"/>
      <c r="D26" s="75"/>
      <c r="E26" s="79"/>
      <c r="F26" s="76"/>
      <c r="G26" s="76"/>
      <c r="H26" s="72"/>
      <c r="I26" s="72"/>
      <c r="J26" s="76"/>
      <c r="K26" s="76"/>
      <c r="L26" s="72"/>
      <c r="M26" s="76"/>
      <c r="N26" s="76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200000</v>
      </c>
      <c r="E28" s="26">
        <f>E94</f>
        <v>200000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196046.4</v>
      </c>
      <c r="J28" s="26">
        <f t="shared" si="0"/>
        <v>196046.4</v>
      </c>
      <c r="K28" s="26">
        <f t="shared" si="0"/>
        <v>0</v>
      </c>
      <c r="L28" s="26">
        <f t="shared" si="0"/>
        <v>196046.4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4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7.2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3.7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2.25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18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200000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196046.4</v>
      </c>
      <c r="J66" s="29">
        <f t="shared" si="9"/>
        <v>196046.4</v>
      </c>
      <c r="K66" s="29">
        <f t="shared" si="9"/>
        <v>0</v>
      </c>
      <c r="L66" s="29">
        <f t="shared" si="9"/>
        <v>196046.4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200000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196046.4</v>
      </c>
      <c r="J67" s="63">
        <f t="shared" si="10"/>
        <v>196046.4</v>
      </c>
      <c r="K67" s="63">
        <f t="shared" si="10"/>
        <v>0</v>
      </c>
      <c r="L67" s="63">
        <f t="shared" si="10"/>
        <v>196046.4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200000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196046.4</v>
      </c>
      <c r="J72" s="55">
        <f>J73+J74</f>
        <v>196046.4</v>
      </c>
      <c r="K72" s="55"/>
      <c r="L72" s="55">
        <f>L73+L74</f>
        <v>196046.4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200000</v>
      </c>
      <c r="E74" s="26">
        <v>0</v>
      </c>
      <c r="F74" s="26">
        <v>0</v>
      </c>
      <c r="G74" s="26">
        <v>0</v>
      </c>
      <c r="H74" s="26">
        <v>0</v>
      </c>
      <c r="I74" s="48">
        <v>196046.4</v>
      </c>
      <c r="J74" s="48">
        <v>196046.4</v>
      </c>
      <c r="K74" s="48">
        <v>0</v>
      </c>
      <c r="L74" s="48">
        <v>196046.4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20.2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8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4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4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200000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84" t="s">
        <v>130</v>
      </c>
      <c r="C101" s="84"/>
      <c r="D101" s="84"/>
      <c r="E101" s="8"/>
      <c r="F101" s="68"/>
      <c r="G101" s="68"/>
      <c r="H101" s="8"/>
      <c r="I101" s="81" t="s">
        <v>61</v>
      </c>
      <c r="J101" s="81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7" t="s">
        <v>40</v>
      </c>
      <c r="G102" s="77"/>
      <c r="H102" s="8"/>
      <c r="I102" s="77" t="s">
        <v>132</v>
      </c>
      <c r="J102" s="77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81" t="s">
        <v>62</v>
      </c>
      <c r="J106" s="81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7" t="s">
        <v>40</v>
      </c>
      <c r="G107" s="77"/>
      <c r="H107" s="8"/>
      <c r="I107" s="77" t="s">
        <v>132</v>
      </c>
      <c r="J107" s="77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F107:G107"/>
    <mergeCell ref="I107:J107"/>
    <mergeCell ref="E19:K19"/>
    <mergeCell ref="B101:D101"/>
    <mergeCell ref="I101:J101"/>
    <mergeCell ref="F102:G102"/>
    <mergeCell ref="I102:J102"/>
    <mergeCell ref="B106:D106"/>
    <mergeCell ref="I106:J10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M25:M26"/>
    <mergeCell ref="N25:N26"/>
    <mergeCell ref="L24:L26"/>
    <mergeCell ref="H24:H26"/>
    <mergeCell ref="I24:I26"/>
    <mergeCell ref="B24:B26"/>
    <mergeCell ref="A8:N8"/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">
      <selection activeCell="G38" sqref="G38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70" t="s">
        <v>41</v>
      </c>
      <c r="K2" s="70"/>
      <c r="L2" s="70"/>
      <c r="M2" s="70"/>
      <c r="N2" s="70"/>
    </row>
    <row r="3" spans="1:14" ht="15">
      <c r="A3" s="1"/>
      <c r="B3" s="1"/>
      <c r="C3" s="1"/>
      <c r="J3" s="70" t="s">
        <v>101</v>
      </c>
      <c r="K3" s="70"/>
      <c r="L3" s="70"/>
      <c r="M3" s="70"/>
      <c r="N3" s="70"/>
    </row>
    <row r="4" spans="1:14" ht="15">
      <c r="A4" s="1"/>
      <c r="B4" s="1"/>
      <c r="C4" s="1"/>
      <c r="J4" s="70" t="s">
        <v>100</v>
      </c>
      <c r="K4" s="70"/>
      <c r="L4" s="70"/>
      <c r="M4" s="70"/>
      <c r="N4" s="70"/>
    </row>
    <row r="5" spans="1:14" ht="15">
      <c r="A5" s="2"/>
      <c r="J5" s="70" t="s">
        <v>42</v>
      </c>
      <c r="K5" s="70"/>
      <c r="L5" s="70"/>
      <c r="M5" s="70"/>
      <c r="N5" s="70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5"/>
      <c r="B10" s="5"/>
      <c r="C10" s="14"/>
      <c r="D10" s="14"/>
      <c r="E10" s="14"/>
      <c r="F10" s="82" t="s">
        <v>138</v>
      </c>
      <c r="G10" s="82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9.5" customHeight="1">
      <c r="A19" s="73" t="s">
        <v>118</v>
      </c>
      <c r="B19" s="73"/>
      <c r="C19" s="73"/>
      <c r="D19" s="73"/>
      <c r="E19" s="83" t="s">
        <v>126</v>
      </c>
      <c r="F19" s="83"/>
      <c r="G19" s="83"/>
      <c r="H19" s="83"/>
      <c r="I19" s="83"/>
      <c r="J19" s="83"/>
      <c r="K19" s="83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74" t="s">
        <v>0</v>
      </c>
      <c r="B24" s="75" t="s">
        <v>72</v>
      </c>
      <c r="C24" s="72" t="s">
        <v>73</v>
      </c>
      <c r="D24" s="75" t="s">
        <v>74</v>
      </c>
      <c r="E24" s="79" t="s">
        <v>106</v>
      </c>
      <c r="F24" s="85" t="s">
        <v>133</v>
      </c>
      <c r="G24" s="86"/>
      <c r="H24" s="72" t="s">
        <v>1</v>
      </c>
      <c r="I24" s="72" t="s">
        <v>2</v>
      </c>
      <c r="J24" s="72" t="s">
        <v>75</v>
      </c>
      <c r="K24" s="72"/>
      <c r="L24" s="72" t="s">
        <v>76</v>
      </c>
      <c r="M24" s="72" t="s">
        <v>3</v>
      </c>
      <c r="N24" s="72"/>
    </row>
    <row r="25" spans="1:14" ht="15" customHeight="1">
      <c r="A25" s="74"/>
      <c r="B25" s="75"/>
      <c r="C25" s="72"/>
      <c r="D25" s="75"/>
      <c r="E25" s="79"/>
      <c r="F25" s="76" t="s">
        <v>104</v>
      </c>
      <c r="G25" s="76" t="s">
        <v>105</v>
      </c>
      <c r="H25" s="72"/>
      <c r="I25" s="72"/>
      <c r="J25" s="76" t="s">
        <v>104</v>
      </c>
      <c r="K25" s="76" t="s">
        <v>105</v>
      </c>
      <c r="L25" s="72"/>
      <c r="M25" s="76" t="s">
        <v>104</v>
      </c>
      <c r="N25" s="76" t="s">
        <v>105</v>
      </c>
    </row>
    <row r="26" spans="1:14" ht="82.5" customHeight="1">
      <c r="A26" s="74"/>
      <c r="B26" s="75"/>
      <c r="C26" s="72"/>
      <c r="D26" s="75"/>
      <c r="E26" s="79"/>
      <c r="F26" s="76"/>
      <c r="G26" s="76"/>
      <c r="H26" s="72"/>
      <c r="I26" s="72"/>
      <c r="J26" s="76"/>
      <c r="K26" s="76"/>
      <c r="L26" s="72"/>
      <c r="M26" s="76"/>
      <c r="N26" s="76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0</v>
      </c>
      <c r="E28" s="26">
        <f>E94</f>
        <v>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1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7.2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3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9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0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0</v>
      </c>
      <c r="J67" s="63">
        <f t="shared" si="10"/>
        <v>0</v>
      </c>
      <c r="K67" s="63">
        <f t="shared" si="10"/>
        <v>0</v>
      </c>
      <c r="L67" s="63">
        <f t="shared" si="10"/>
        <v>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4.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0.2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28.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3.7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26">
        <v>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84" t="s">
        <v>130</v>
      </c>
      <c r="C101" s="84"/>
      <c r="D101" s="84"/>
      <c r="E101" s="8"/>
      <c r="F101" s="68"/>
      <c r="G101" s="68"/>
      <c r="H101" s="8"/>
      <c r="I101" s="81" t="s">
        <v>61</v>
      </c>
      <c r="J101" s="81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7" t="s">
        <v>40</v>
      </c>
      <c r="G102" s="77"/>
      <c r="H102" s="8"/>
      <c r="I102" s="77" t="s">
        <v>132</v>
      </c>
      <c r="J102" s="77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81" t="s">
        <v>62</v>
      </c>
      <c r="J106" s="81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7" t="s">
        <v>40</v>
      </c>
      <c r="G107" s="77"/>
      <c r="H107" s="8"/>
      <c r="I107" s="77" t="s">
        <v>132</v>
      </c>
      <c r="J107" s="77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134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F107:G107"/>
    <mergeCell ref="I107:J107"/>
    <mergeCell ref="B101:D101"/>
    <mergeCell ref="I101:J101"/>
    <mergeCell ref="F102:G102"/>
    <mergeCell ref="I102:J102"/>
    <mergeCell ref="B106:D106"/>
    <mergeCell ref="I106:J106"/>
    <mergeCell ref="A7:N7"/>
    <mergeCell ref="A19:D19"/>
    <mergeCell ref="A24:A26"/>
    <mergeCell ref="C24:C26"/>
    <mergeCell ref="G25:G26"/>
    <mergeCell ref="E24:E26"/>
    <mergeCell ref="M24:N24"/>
    <mergeCell ref="D24:D26"/>
    <mergeCell ref="A9:N9"/>
    <mergeCell ref="F10:G10"/>
    <mergeCell ref="B24:B26"/>
    <mergeCell ref="A8:N8"/>
    <mergeCell ref="J2:N2"/>
    <mergeCell ref="J3:N3"/>
    <mergeCell ref="J4:N4"/>
    <mergeCell ref="J5:N5"/>
    <mergeCell ref="M25:M26"/>
    <mergeCell ref="N25:N26"/>
    <mergeCell ref="L24:L26"/>
    <mergeCell ref="H24:H26"/>
    <mergeCell ref="E19:K19"/>
    <mergeCell ref="F24:G24"/>
    <mergeCell ref="F25:F26"/>
    <mergeCell ref="J24:K24"/>
    <mergeCell ref="J25:J26"/>
    <mergeCell ref="K25:K26"/>
    <mergeCell ref="I24:I2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70" t="s">
        <v>41</v>
      </c>
      <c r="K2" s="70"/>
      <c r="L2" s="70"/>
      <c r="M2" s="70"/>
      <c r="N2" s="70"/>
    </row>
    <row r="3" spans="1:14" ht="15">
      <c r="A3" s="1"/>
      <c r="B3" s="1"/>
      <c r="C3" s="1"/>
      <c r="J3" s="70" t="s">
        <v>101</v>
      </c>
      <c r="K3" s="70"/>
      <c r="L3" s="70"/>
      <c r="M3" s="70"/>
      <c r="N3" s="70"/>
    </row>
    <row r="4" spans="1:14" ht="15">
      <c r="A4" s="1"/>
      <c r="B4" s="1"/>
      <c r="C4" s="1"/>
      <c r="J4" s="70" t="s">
        <v>100</v>
      </c>
      <c r="K4" s="70"/>
      <c r="L4" s="70"/>
      <c r="M4" s="70"/>
      <c r="N4" s="70"/>
    </row>
    <row r="5" spans="1:14" ht="15">
      <c r="A5" s="2"/>
      <c r="J5" s="70" t="s">
        <v>42</v>
      </c>
      <c r="K5" s="70"/>
      <c r="L5" s="70"/>
      <c r="M5" s="70"/>
      <c r="N5" s="70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>
      <c r="A10" s="5"/>
      <c r="B10" s="5"/>
      <c r="C10" s="14"/>
      <c r="D10" s="14"/>
      <c r="E10" s="14"/>
      <c r="F10" s="82" t="s">
        <v>136</v>
      </c>
      <c r="G10" s="82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111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117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119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8.75" customHeight="1">
      <c r="A19" s="73" t="s">
        <v>118</v>
      </c>
      <c r="B19" s="73"/>
      <c r="C19" s="73"/>
      <c r="D19" s="73"/>
      <c r="E19" s="83" t="s">
        <v>127</v>
      </c>
      <c r="F19" s="83"/>
      <c r="G19" s="83"/>
      <c r="H19" s="83"/>
      <c r="I19" s="83"/>
      <c r="J19" s="83"/>
      <c r="K19" s="83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74" t="s">
        <v>0</v>
      </c>
      <c r="B24" s="75" t="s">
        <v>72</v>
      </c>
      <c r="C24" s="72" t="s">
        <v>73</v>
      </c>
      <c r="D24" s="75" t="s">
        <v>74</v>
      </c>
      <c r="E24" s="79" t="s">
        <v>106</v>
      </c>
      <c r="F24" s="85" t="s">
        <v>133</v>
      </c>
      <c r="G24" s="86"/>
      <c r="H24" s="72" t="s">
        <v>1</v>
      </c>
      <c r="I24" s="72" t="s">
        <v>2</v>
      </c>
      <c r="J24" s="72" t="s">
        <v>75</v>
      </c>
      <c r="K24" s="72"/>
      <c r="L24" s="72" t="s">
        <v>76</v>
      </c>
      <c r="M24" s="72" t="s">
        <v>3</v>
      </c>
      <c r="N24" s="72"/>
    </row>
    <row r="25" spans="1:14" ht="15" customHeight="1">
      <c r="A25" s="74"/>
      <c r="B25" s="75"/>
      <c r="C25" s="72"/>
      <c r="D25" s="75"/>
      <c r="E25" s="79"/>
      <c r="F25" s="76" t="s">
        <v>104</v>
      </c>
      <c r="G25" s="76" t="s">
        <v>105</v>
      </c>
      <c r="H25" s="72"/>
      <c r="I25" s="72"/>
      <c r="J25" s="76" t="s">
        <v>104</v>
      </c>
      <c r="K25" s="76" t="s">
        <v>105</v>
      </c>
      <c r="L25" s="72"/>
      <c r="M25" s="76" t="s">
        <v>104</v>
      </c>
      <c r="N25" s="76" t="s">
        <v>105</v>
      </c>
    </row>
    <row r="26" spans="1:14" ht="82.5" customHeight="1">
      <c r="A26" s="74"/>
      <c r="B26" s="75"/>
      <c r="C26" s="72"/>
      <c r="D26" s="75"/>
      <c r="E26" s="79"/>
      <c r="F26" s="76"/>
      <c r="G26" s="76"/>
      <c r="H26" s="72"/>
      <c r="I26" s="72"/>
      <c r="J26" s="76"/>
      <c r="K26" s="76"/>
      <c r="L26" s="72"/>
      <c r="M26" s="76"/>
      <c r="N26" s="76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50000</v>
      </c>
      <c r="E28" s="26">
        <f>E94</f>
        <v>50000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107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2.2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108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109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0.7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3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50000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0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50000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0</v>
      </c>
      <c r="J67" s="63">
        <f t="shared" si="10"/>
        <v>0</v>
      </c>
      <c r="K67" s="63">
        <f t="shared" si="10"/>
        <v>0</v>
      </c>
      <c r="L67" s="63">
        <f t="shared" si="10"/>
        <v>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50000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20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9.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6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6.2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6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50000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84" t="s">
        <v>130</v>
      </c>
      <c r="C101" s="84"/>
      <c r="D101" s="84"/>
      <c r="E101" s="8"/>
      <c r="F101" s="68"/>
      <c r="G101" s="68"/>
      <c r="H101" s="8"/>
      <c r="I101" s="81" t="s">
        <v>61</v>
      </c>
      <c r="J101" s="81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7" t="s">
        <v>40</v>
      </c>
      <c r="G102" s="77"/>
      <c r="H102" s="8"/>
      <c r="I102" s="77" t="s">
        <v>132</v>
      </c>
      <c r="J102" s="77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131</v>
      </c>
      <c r="C106" s="80"/>
      <c r="D106" s="80"/>
      <c r="E106" s="8"/>
      <c r="F106" s="68"/>
      <c r="G106" s="68"/>
      <c r="H106" s="8"/>
      <c r="I106" s="81" t="s">
        <v>62</v>
      </c>
      <c r="J106" s="81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7" t="s">
        <v>40</v>
      </c>
      <c r="G107" s="77"/>
      <c r="H107" s="8"/>
      <c r="I107" s="77" t="s">
        <v>132</v>
      </c>
      <c r="J107" s="77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F107:G107"/>
    <mergeCell ref="I107:J107"/>
    <mergeCell ref="E19:K19"/>
    <mergeCell ref="B101:D101"/>
    <mergeCell ref="I101:J101"/>
    <mergeCell ref="F102:G102"/>
    <mergeCell ref="I102:J102"/>
    <mergeCell ref="B106:D106"/>
    <mergeCell ref="I106:J10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M25:M26"/>
    <mergeCell ref="N25:N26"/>
    <mergeCell ref="L24:L26"/>
    <mergeCell ref="H24:H26"/>
    <mergeCell ref="I24:I26"/>
    <mergeCell ref="B24:B26"/>
    <mergeCell ref="A8:N8"/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cp:lastPrinted>2016-10-21T15:03:56Z</cp:lastPrinted>
  <dcterms:created xsi:type="dcterms:W3CDTF">2012-01-04T13:30:53Z</dcterms:created>
  <dcterms:modified xsi:type="dcterms:W3CDTF">2016-10-25T07:03:40Z</dcterms:modified>
  <cp:category/>
  <cp:version/>
  <cp:contentType/>
  <cp:contentStatus/>
</cp:coreProperties>
</file>